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(Все расходы по КОСГУ)" sheetId="1" r:id="rId1"/>
  </sheets>
  <definedNames/>
  <calcPr fullCalcOnLoad="1"/>
</workbook>
</file>

<file path=xl/sharedStrings.xml><?xml version="1.0" encoding="utf-8"?>
<sst xmlns="http://schemas.openxmlformats.org/spreadsheetml/2006/main" count="547" uniqueCount="139">
  <si>
    <t>Всего расходов</t>
  </si>
  <si>
    <t>ст. 211 "Заработная плата"</t>
  </si>
  <si>
    <t>ст. 212 "Прочие выплаты"</t>
  </si>
  <si>
    <t>ст. 213 "Начисления на выплаты по оплате труда"</t>
  </si>
  <si>
    <t>ст. 221 "Услуги связи"</t>
  </si>
  <si>
    <t>ст. 222 "Транспортные услуги"</t>
  </si>
  <si>
    <t>ст. 223 "Коммунальные услуги"</t>
  </si>
  <si>
    <t>электроэнергия</t>
  </si>
  <si>
    <t>водоснабжение</t>
  </si>
  <si>
    <t>отопление</t>
  </si>
  <si>
    <t>газоснабжение</t>
  </si>
  <si>
    <t>оплата технологичечких нужд</t>
  </si>
  <si>
    <t>другие расходы</t>
  </si>
  <si>
    <t>ст. 224 "Арендная плата за пользование имуществом"</t>
  </si>
  <si>
    <t>оплата договоров гражданско-правового характера</t>
  </si>
  <si>
    <t>ст. 225 "Работы, услуги по содержанию имущества"</t>
  </si>
  <si>
    <t>капитальный ремонт объектов социально-культурной сферы</t>
  </si>
  <si>
    <t>капитальный ремонт объектов в сфере дорожного хозяйства</t>
  </si>
  <si>
    <t>капитальный ремонт объектов жилищно-коммунального хозяйства</t>
  </si>
  <si>
    <t>капитальный ремонт иных объектов</t>
  </si>
  <si>
    <t>текущий ремонт объектов социально-культурной сферы</t>
  </si>
  <si>
    <t>текущий ремонт объектов жилищно-коммунального хозяйства</t>
  </si>
  <si>
    <t>текущий ремонт объектов в сфере дорожного хозяйства</t>
  </si>
  <si>
    <t>текущий  ремонт иных объектов</t>
  </si>
  <si>
    <t>содержание и обслуживание объектов социально-культурной сферы</t>
  </si>
  <si>
    <t>содержание и обслуживание иных объектов</t>
  </si>
  <si>
    <t>содержание и обслуживание объектов жилищно-коммунального хозяйства</t>
  </si>
  <si>
    <t>содержание и обслуживание объектов в сфере дорожного хозяйства</t>
  </si>
  <si>
    <t>противопожарные мероприятия, связанные с содержанием имущества</t>
  </si>
  <si>
    <t>расходы на оплату работ (услуг) в целях соблюдения нормативных предписаний по эксплуатации (содержанию) имущества, а также в целях определения его технического состояния</t>
  </si>
  <si>
    <t>ст. 226 "Прочие работы, услуги"</t>
  </si>
  <si>
    <t>разработка проектной и сметной документации для строительства, реконструкции и ремонта объектов</t>
  </si>
  <si>
    <t>разработка схем территориального планирования, градостроительных и технических регламентов, градостроительное зонирование, планировка территорий</t>
  </si>
  <si>
    <t>межевание границ земельных участков</t>
  </si>
  <si>
    <t>разработка технических условий присоединения к сетям инженерно-технического обеспечения, увеличения потребляемой мощности</t>
  </si>
  <si>
    <t>иные работы, услуги по типовому проектированию, проектные и изыскательские работы</t>
  </si>
  <si>
    <t>монтажные работы</t>
  </si>
  <si>
    <t>услуги по страхованию имущества, гражданской ответственности и здоровья</t>
  </si>
  <si>
    <t>услуги в области информационных технологий</t>
  </si>
  <si>
    <t>типографские работы и услуги</t>
  </si>
  <si>
    <t>медицинские услуги и санитарно-эпидемиологические работы и услуги (не связанные с содержанием имущества)</t>
  </si>
  <si>
    <t>подписка на периодические и справочные издания</t>
  </si>
  <si>
    <t>услуги охраны по договорам (вневедомственная, пожарная и др.)</t>
  </si>
  <si>
    <t>оплата за проживание в жилых помещениях (найм жилого помещения)</t>
  </si>
  <si>
    <t>услуги по рекламе, размещение объявлений и т.п.</t>
  </si>
  <si>
    <t>проведение инвентаризации и паспортизации зданий, сооружений, других основных средств</t>
  </si>
  <si>
    <t>услуги агентов по операциям с государственными, муниципальными активами и обязательствами</t>
  </si>
  <si>
    <t>услуги по организации проведения торгов</t>
  </si>
  <si>
    <t>выплаты присяжным, народным, арбитражным заседателям, участвующим в судебном процессе, а также адвокатам</t>
  </si>
  <si>
    <t>оплата юридических, адвокатских и нотариальных услуг</t>
  </si>
  <si>
    <t>услуги по обучению на курсах повышения квалификации, подготовки и переподготовки специалистов</t>
  </si>
  <si>
    <t>услуги по хранению имущества, обращенного в собственность публично-правового образования, бесхозяйного имущества и вещественных доказательств</t>
  </si>
  <si>
    <t>приобретение и изготовление бланочной продукции</t>
  </si>
  <si>
    <t>услуги и работы по организации временных выставок и организации участия в выставках, конференциях, форумах, семинарах, совещаниях, тренингах, соревнованиях и т.п.</t>
  </si>
  <si>
    <t xml:space="preserve"> услуги и работы по утилизации, захоронению отходов</t>
  </si>
  <si>
    <t>Наименование</t>
  </si>
  <si>
    <t>ст. 230 "Обслуживание государственного (муниципального) долга"</t>
  </si>
  <si>
    <t>по средствам, полученным из областного бюджета</t>
  </si>
  <si>
    <t>иной муниципальный долг</t>
  </si>
  <si>
    <t>ст. 241 "Безвозмездные перечисления государственным и муниципальным организациям"</t>
  </si>
  <si>
    <t>ст. 242 "Безвозмездные перечисления организациям, за исключением государственных и муниципальных организаций"</t>
  </si>
  <si>
    <t>ст. 260 "Социальное обеспечение"</t>
  </si>
  <si>
    <t>ст. 290 "Прочие расходы"</t>
  </si>
  <si>
    <t>уплата налогов</t>
  </si>
  <si>
    <t>уплата государственных пошлин и сборов, разного рода платежей в бюджеты всех уровней</t>
  </si>
  <si>
    <t>уплата штрафов, пеней за несвоевременную уплату налогов и сборов, оплата санкций за несвоевременную оплату поставки товаров, работ, услуг, других экономических санкций</t>
  </si>
  <si>
    <t>выплата стипендий</t>
  </si>
  <si>
    <t>выплата премий, грантов, денежных компенсаций, надбавок</t>
  </si>
  <si>
    <t>возмещение вреда, причиненного гражданину или юридическому лицу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</t>
  </si>
  <si>
    <t>возмещение морального вреда по решению судебных органов</t>
  </si>
  <si>
    <t>иное возмещение убытков и вреда</t>
  </si>
  <si>
    <t>приобретение (изготовление) подарочной и сувенирной продукции</t>
  </si>
  <si>
    <t>возмещение судебных издержек на основании вступивших в законную силу судебных актов</t>
  </si>
  <si>
    <t>представительские расходы, прием и обслуживание делегаций</t>
  </si>
  <si>
    <t>проведение выборов</t>
  </si>
  <si>
    <t>зарезервированные средства</t>
  </si>
  <si>
    <t>резервный фонд</t>
  </si>
  <si>
    <t>возмещение убытков, причиненных изъятием или временным занятием земельных участков, ограничением прав собственников, компенсация стоимости сносимых (переносимых) строений и насаждений, принадлежащих организациям и (или) физическим лицам</t>
  </si>
  <si>
    <t>ст. 310 "Увеличение стоимости основных средств"</t>
  </si>
  <si>
    <t>строительство жилых зданий</t>
  </si>
  <si>
    <t>строительство зданий, сооружений и помещений социально-культурной сферы</t>
  </si>
  <si>
    <t>строительство иных зданий, сооружений и помещений</t>
  </si>
  <si>
    <t>приобретение жилых зданий и помещений</t>
  </si>
  <si>
    <t>приобретение зданий, сооружений и помещений социально-культурной сферы</t>
  </si>
  <si>
    <t>приобретение иных зданий, сооружений и помещений</t>
  </si>
  <si>
    <t>реконструкция жилых зданий и помещений</t>
  </si>
  <si>
    <t>реконструкция зданий, сооружений и помещений социально-культурной сферы</t>
  </si>
  <si>
    <t>реконструкция иных зданий, сооружений и помещений</t>
  </si>
  <si>
    <t>приобретение оборудования для объектов социально-культурной сферы</t>
  </si>
  <si>
    <t>приобретение оборудования для объектов жильщно-коммунального хозяйства</t>
  </si>
  <si>
    <t>строительство объектов дорожного хозяйства</t>
  </si>
  <si>
    <t>приобретение оборудования для объектов дорожного хозяйства</t>
  </si>
  <si>
    <t>приобретение иного оборудованя</t>
  </si>
  <si>
    <t>реконструкция и модернизация оборудования для объектов социально-культурной сферы</t>
  </si>
  <si>
    <t>реконструкция и модернизация оборудования для объектов жильщно-коммунального хозяйства</t>
  </si>
  <si>
    <t>реконструкция и модернизация оборудования для объектов дорожного хозяйства</t>
  </si>
  <si>
    <t>реконструкция и модернизация иного оборудованя</t>
  </si>
  <si>
    <t>приобретение и модернизация транспортных средств, инструментов, производственного и хозяйственного инвентаря</t>
  </si>
  <si>
    <t>подписка на периодическую литературу, приобретение книжной продукции и справочной официальной литературы для библиотечного фонда</t>
  </si>
  <si>
    <t>приобретение наглядных пособий, экспонатов и т.п.</t>
  </si>
  <si>
    <t>ст. 320 "Увеличение стоимости нематериальных активов"</t>
  </si>
  <si>
    <t>ст. 330 "Увеличение стоимости непроизведенных активов"</t>
  </si>
  <si>
    <t>ст. 340 "Увеличение стоимости материальных запасов"</t>
  </si>
  <si>
    <t>приобретение медикаментов, перевязочных средств, медицинской техники, вживляемой в организм пациента</t>
  </si>
  <si>
    <t>приобретение продуктов питания</t>
  </si>
  <si>
    <t>приобретение горюче-смазочных материалов</t>
  </si>
  <si>
    <t>приобретение строительных материалов</t>
  </si>
  <si>
    <t>приобретение запасных и (или) составных частей для машин, оборудования, оргтехники, вычислительной техники и т.п.</t>
  </si>
  <si>
    <t>приобретение мягкого инвентаря</t>
  </si>
  <si>
    <t>приобретение спецоборудования для научно-исследовательских и опытно-конструкторских работ</t>
  </si>
  <si>
    <t xml:space="preserve">хозяйственные и канцелярские расходы </t>
  </si>
  <si>
    <t>ст. 400 "Выбытие нефинансовых активов"</t>
  </si>
  <si>
    <t>ст. 500 "Поступление финансовых активов"</t>
  </si>
  <si>
    <t>приобретение животных, кормов, средств ухода и т.д.</t>
  </si>
  <si>
    <t>приобретение саженцев многолетних насаждений (посадочного материала)</t>
  </si>
  <si>
    <t>выплата пенсий по государственному пенсионному обеспечению</t>
  </si>
  <si>
    <t>выплата пособий в рамках государственного социального страхования по временной нетрудоспособности и в связи с материнством</t>
  </si>
  <si>
    <t>возмещение стоимости гарантированного перечня услуг</t>
  </si>
  <si>
    <t>выплата пособий и компенсаций при увольнении</t>
  </si>
  <si>
    <t>оплата технических средств реабилитации</t>
  </si>
  <si>
    <t>выплата ежемесячного пособия на ребенка</t>
  </si>
  <si>
    <t>социальные выплаты гражданам на приобретение (строительство) жилья, в том числе с использованием государственных жилищных сертификатов</t>
  </si>
  <si>
    <t>оплата льгот отдельным категориям граждан по оплате жилищно-коммунальных услуг</t>
  </si>
  <si>
    <t>выплата пособий по временной нетрудоспособности и по беременности и родам отдельным категориям граждан</t>
  </si>
  <si>
    <t>выплата дополнительного ежемесячного обеспечения к пенсиям муниципальных служащих</t>
  </si>
  <si>
    <t>ст. 250 "Безвозмездные перечисления бюджетам"</t>
  </si>
  <si>
    <t>ст. 600 "Выбытие финансовых активов"</t>
  </si>
  <si>
    <t>содействие занятости населения</t>
  </si>
  <si>
    <t>социальная помощь, пособия и денежные компенсации различным категориям граждан</t>
  </si>
  <si>
    <t>за счет целевых средств из федерального бюджета</t>
  </si>
  <si>
    <t>за счет целевых средств из областного бюджета</t>
  </si>
  <si>
    <t>за счет собственных средств</t>
  </si>
  <si>
    <t>Расшифровка расходов местных бюджетов по отдельным статьям и подстатьям КОСГУ</t>
  </si>
  <si>
    <t>приобретение котельно-печного топлива</t>
  </si>
  <si>
    <t>Соответствие расходам в месячном отчете</t>
  </si>
  <si>
    <t>№ л/с</t>
  </si>
  <si>
    <t>Утверждено бюджеты городских и сельских поселений</t>
  </si>
  <si>
    <t>Исполнено по бюджетам городских и сельских поселений</t>
  </si>
  <si>
    <t>Терновское с.п. на 01.07.2015г.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</si>
</sst>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6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 wrapText="1" indent="2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10" xfId="0" applyFont="1" applyFill="1" applyBorder="1" applyAlignment="1">
      <alignment horizontal="left" wrapText="1" indent="2"/>
    </xf>
    <xf numFmtId="0" fontId="3" fillId="33" borderId="10" xfId="0" applyFont="1" applyFill="1" applyBorder="1" applyAlignment="1">
      <alignment horizontal="left" wrapText="1" indent="2"/>
    </xf>
    <xf numFmtId="0" fontId="3" fillId="0" borderId="10" xfId="0" applyFont="1" applyFill="1" applyBorder="1" applyAlignment="1">
      <alignment horizontal="left" wrapText="1" indent="3"/>
    </xf>
    <xf numFmtId="49" fontId="4" fillId="0" borderId="0" xfId="0" applyNumberFormat="1" applyFont="1" applyAlignment="1">
      <alignment horizontal="center" vertical="center" wrapText="1"/>
    </xf>
    <xf numFmtId="2" fontId="2" fillId="34" borderId="10" xfId="0" applyNumberFormat="1" applyFont="1" applyFill="1" applyBorder="1" applyAlignment="1" applyProtection="1">
      <alignment horizontal="right"/>
      <protection locked="0"/>
    </xf>
    <xf numFmtId="2" fontId="3" fillId="34" borderId="10" xfId="0" applyNumberFormat="1" applyFont="1" applyFill="1" applyBorder="1" applyAlignment="1" applyProtection="1">
      <alignment horizontal="right"/>
      <protection locked="0"/>
    </xf>
    <xf numFmtId="2" fontId="0" fillId="33" borderId="10" xfId="0" applyNumberFormat="1" applyFill="1" applyBorder="1" applyAlignment="1" applyProtection="1">
      <alignment horizontal="right"/>
      <protection locked="0"/>
    </xf>
    <xf numFmtId="2" fontId="0" fillId="0" borderId="10" xfId="0" applyNumberForma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 wrapText="1"/>
      <protection locked="0"/>
    </xf>
    <xf numFmtId="4" fontId="0" fillId="0" borderId="0" xfId="0" applyNumberFormat="1" applyAlignment="1" applyProtection="1">
      <alignment/>
      <protection locked="0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49" fontId="7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4"/>
  <sheetViews>
    <sheetView tabSelected="1"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37" sqref="D37"/>
    </sheetView>
  </sheetViews>
  <sheetFormatPr defaultColWidth="9.140625" defaultRowHeight="15"/>
  <cols>
    <col min="1" max="1" width="4.421875" style="0" customWidth="1"/>
    <col min="2" max="2" width="69.28125" style="1" customWidth="1"/>
    <col min="3" max="3" width="14.57421875" style="1" customWidth="1"/>
    <col min="4" max="4" width="16.28125" style="2" customWidth="1"/>
    <col min="5" max="5" width="16.140625" style="10" customWidth="1"/>
  </cols>
  <sheetData>
    <row r="1" spans="1:4" ht="15.75">
      <c r="A1" s="27" t="s">
        <v>132</v>
      </c>
      <c r="B1" s="27"/>
      <c r="C1" s="27"/>
      <c r="D1" s="27"/>
    </row>
    <row r="2" spans="1:5" s="3" customFormat="1" ht="15">
      <c r="A2" s="25" t="s">
        <v>138</v>
      </c>
      <c r="B2" s="26"/>
      <c r="C2" s="26"/>
      <c r="D2" s="26"/>
      <c r="E2" s="11"/>
    </row>
    <row r="3" spans="1:5" s="3" customFormat="1" ht="83.25" customHeight="1">
      <c r="A3" s="9" t="s">
        <v>135</v>
      </c>
      <c r="B3" s="9" t="s">
        <v>55</v>
      </c>
      <c r="C3" s="23" t="s">
        <v>136</v>
      </c>
      <c r="D3" s="24" t="s">
        <v>137</v>
      </c>
      <c r="E3" s="16" t="s">
        <v>134</v>
      </c>
    </row>
    <row r="4" spans="1:5" s="8" customFormat="1" ht="16.5" customHeight="1">
      <c r="A4" s="5">
        <v>7</v>
      </c>
      <c r="B4" s="7" t="s">
        <v>0</v>
      </c>
      <c r="C4" s="17">
        <f aca="true" t="shared" si="0" ref="C4:D7">C8+C12+C16+C20+C24+C28+C60+C64+C128+C232+C244+C248+C252+C256+C312+C380+C472+C476+C480+C532+C536+C540</f>
        <v>3617122.64</v>
      </c>
      <c r="D4" s="17">
        <f>D5+D6+D7</f>
        <v>1617655.5899999999</v>
      </c>
      <c r="E4" s="12"/>
    </row>
    <row r="5" spans="1:5" s="8" customFormat="1" ht="15">
      <c r="A5" s="5">
        <v>8</v>
      </c>
      <c r="B5" s="13" t="s">
        <v>129</v>
      </c>
      <c r="C5" s="18">
        <f t="shared" si="0"/>
        <v>67150</v>
      </c>
      <c r="D5" s="18">
        <f t="shared" si="0"/>
        <v>19468</v>
      </c>
      <c r="E5" s="28"/>
    </row>
    <row r="6" spans="1:5" s="8" customFormat="1" ht="15">
      <c r="A6" s="5">
        <v>9</v>
      </c>
      <c r="B6" s="13" t="s">
        <v>130</v>
      </c>
      <c r="C6" s="18">
        <f t="shared" si="0"/>
        <v>109379</v>
      </c>
      <c r="D6" s="18">
        <f t="shared" si="0"/>
        <v>69251.05</v>
      </c>
      <c r="E6" s="28"/>
    </row>
    <row r="7" spans="1:5" s="8" customFormat="1" ht="15">
      <c r="A7" s="5">
        <v>10</v>
      </c>
      <c r="B7" s="13" t="s">
        <v>131</v>
      </c>
      <c r="C7" s="18">
        <f t="shared" si="0"/>
        <v>3440593.64</v>
      </c>
      <c r="D7" s="18">
        <f>D11+D19+D23+D31+D67+D131+D251+D315+D383+D483</f>
        <v>1528936.5399999998</v>
      </c>
      <c r="E7" s="28"/>
    </row>
    <row r="8" spans="1:4" ht="15">
      <c r="A8" s="5">
        <v>11</v>
      </c>
      <c r="B8" s="6" t="s">
        <v>1</v>
      </c>
      <c r="C8" s="19">
        <f>C9+C10+C11</f>
        <v>1356430</v>
      </c>
      <c r="D8" s="19">
        <f>D9+D10+D11</f>
        <v>505448</v>
      </c>
    </row>
    <row r="9" spans="1:4" ht="15">
      <c r="A9" s="5">
        <v>12</v>
      </c>
      <c r="B9" s="14" t="s">
        <v>129</v>
      </c>
      <c r="C9" s="19">
        <v>45000</v>
      </c>
      <c r="D9" s="19">
        <v>14132</v>
      </c>
    </row>
    <row r="10" spans="1:4" ht="15">
      <c r="A10" s="5">
        <v>13</v>
      </c>
      <c r="B10" s="14" t="s">
        <v>130</v>
      </c>
      <c r="C10" s="19"/>
      <c r="D10" s="19"/>
    </row>
    <row r="11" spans="1:4" ht="15">
      <c r="A11" s="5">
        <v>14</v>
      </c>
      <c r="B11" s="14" t="s">
        <v>131</v>
      </c>
      <c r="C11" s="19">
        <v>1311430</v>
      </c>
      <c r="D11" s="19">
        <v>491316</v>
      </c>
    </row>
    <row r="12" spans="1:4" ht="15">
      <c r="A12" s="5">
        <v>15</v>
      </c>
      <c r="B12" s="6" t="s">
        <v>2</v>
      </c>
      <c r="C12" s="19">
        <f>C13+C14+C15</f>
        <v>0</v>
      </c>
      <c r="D12" s="19">
        <f>D13+D14+D15</f>
        <v>0</v>
      </c>
    </row>
    <row r="13" spans="1:4" ht="15">
      <c r="A13" s="5">
        <v>16</v>
      </c>
      <c r="B13" s="14" t="s">
        <v>129</v>
      </c>
      <c r="C13" s="19"/>
      <c r="D13" s="19"/>
    </row>
    <row r="14" spans="1:4" ht="15">
      <c r="A14" s="5">
        <v>17</v>
      </c>
      <c r="B14" s="14" t="s">
        <v>130</v>
      </c>
      <c r="C14" s="19"/>
      <c r="D14" s="19"/>
    </row>
    <row r="15" spans="1:4" ht="15">
      <c r="A15" s="5">
        <v>18</v>
      </c>
      <c r="B15" s="14" t="s">
        <v>131</v>
      </c>
      <c r="C15" s="19"/>
      <c r="D15" s="19"/>
    </row>
    <row r="16" spans="1:4" ht="15">
      <c r="A16" s="5">
        <v>19</v>
      </c>
      <c r="B16" s="6" t="s">
        <v>3</v>
      </c>
      <c r="C16" s="19">
        <f>C17+C18+C19</f>
        <v>412316</v>
      </c>
      <c r="D16" s="19">
        <f>D17+D18+D19</f>
        <v>166163.81</v>
      </c>
    </row>
    <row r="17" spans="1:4" ht="15">
      <c r="A17" s="5">
        <v>20</v>
      </c>
      <c r="B17" s="14" t="s">
        <v>129</v>
      </c>
      <c r="C17" s="19">
        <v>15000</v>
      </c>
      <c r="D17" s="19">
        <v>5336</v>
      </c>
    </row>
    <row r="18" spans="1:4" ht="15">
      <c r="A18" s="5">
        <v>21</v>
      </c>
      <c r="B18" s="14" t="s">
        <v>130</v>
      </c>
      <c r="C18" s="19"/>
      <c r="D18" s="19"/>
    </row>
    <row r="19" spans="1:4" ht="15">
      <c r="A19" s="5">
        <v>22</v>
      </c>
      <c r="B19" s="14" t="s">
        <v>131</v>
      </c>
      <c r="C19" s="19">
        <v>397316</v>
      </c>
      <c r="D19" s="19">
        <v>160827.81</v>
      </c>
    </row>
    <row r="20" spans="1:4" ht="15">
      <c r="A20" s="5">
        <v>23</v>
      </c>
      <c r="B20" s="6" t="s">
        <v>4</v>
      </c>
      <c r="C20" s="19">
        <f>C21+C22+C23</f>
        <v>28631</v>
      </c>
      <c r="D20" s="19">
        <f>D21+D22+D23</f>
        <v>26630.5</v>
      </c>
    </row>
    <row r="21" spans="1:4" ht="15">
      <c r="A21" s="5">
        <v>24</v>
      </c>
      <c r="B21" s="14" t="s">
        <v>129</v>
      </c>
      <c r="C21" s="19">
        <v>2000</v>
      </c>
      <c r="D21" s="19"/>
    </row>
    <row r="22" spans="1:4" ht="15">
      <c r="A22" s="5">
        <v>25</v>
      </c>
      <c r="B22" s="14" t="s">
        <v>130</v>
      </c>
      <c r="C22" s="19"/>
      <c r="D22" s="19"/>
    </row>
    <row r="23" spans="1:4" ht="15">
      <c r="A23" s="5">
        <v>26</v>
      </c>
      <c r="B23" s="14" t="s">
        <v>131</v>
      </c>
      <c r="C23" s="19">
        <v>26631</v>
      </c>
      <c r="D23" s="19">
        <v>26630.5</v>
      </c>
    </row>
    <row r="24" spans="1:4" ht="15">
      <c r="A24" s="5">
        <v>27</v>
      </c>
      <c r="B24" s="6" t="s">
        <v>5</v>
      </c>
      <c r="C24" s="19">
        <f>C25+C26+C27</f>
        <v>0</v>
      </c>
      <c r="D24" s="19">
        <f>D25+D26+D27</f>
        <v>0</v>
      </c>
    </row>
    <row r="25" spans="1:4" ht="15">
      <c r="A25" s="5">
        <v>28</v>
      </c>
      <c r="B25" s="14" t="s">
        <v>129</v>
      </c>
      <c r="C25" s="19"/>
      <c r="D25" s="19"/>
    </row>
    <row r="26" spans="1:4" ht="15">
      <c r="A26" s="5">
        <v>29</v>
      </c>
      <c r="B26" s="14" t="s">
        <v>130</v>
      </c>
      <c r="C26" s="19"/>
      <c r="D26" s="19"/>
    </row>
    <row r="27" spans="1:4" ht="15">
      <c r="A27" s="5">
        <v>30</v>
      </c>
      <c r="B27" s="14" t="s">
        <v>131</v>
      </c>
      <c r="C27" s="19"/>
      <c r="D27" s="19"/>
    </row>
    <row r="28" spans="1:4" ht="15">
      <c r="A28" s="5">
        <v>31</v>
      </c>
      <c r="B28" s="6" t="s">
        <v>6</v>
      </c>
      <c r="C28" s="19">
        <f aca="true" t="shared" si="1" ref="C28:D30">C32+C36+C40+C44+C48+C52+C56</f>
        <v>232586</v>
      </c>
      <c r="D28" s="19">
        <f t="shared" si="1"/>
        <v>232585.22999999998</v>
      </c>
    </row>
    <row r="29" spans="1:4" ht="15">
      <c r="A29" s="5">
        <v>32</v>
      </c>
      <c r="B29" s="14" t="s">
        <v>129</v>
      </c>
      <c r="C29" s="19">
        <f t="shared" si="1"/>
        <v>0</v>
      </c>
      <c r="D29" s="19">
        <f t="shared" si="1"/>
        <v>0</v>
      </c>
    </row>
    <row r="30" spans="1:4" ht="15">
      <c r="A30" s="5">
        <v>33</v>
      </c>
      <c r="B30" s="14" t="s">
        <v>130</v>
      </c>
      <c r="C30" s="19">
        <f t="shared" si="1"/>
        <v>25327</v>
      </c>
      <c r="D30" s="19">
        <f t="shared" si="1"/>
        <v>25327</v>
      </c>
    </row>
    <row r="31" spans="1:4" ht="15">
      <c r="A31" s="5">
        <v>34</v>
      </c>
      <c r="B31" s="14" t="s">
        <v>131</v>
      </c>
      <c r="C31" s="19">
        <f>C35+C47</f>
        <v>207259</v>
      </c>
      <c r="D31" s="19">
        <f>D35+D47</f>
        <v>207258.22999999998</v>
      </c>
    </row>
    <row r="32" spans="1:4" ht="15">
      <c r="A32" s="5">
        <v>35</v>
      </c>
      <c r="B32" s="4" t="s">
        <v>7</v>
      </c>
      <c r="C32" s="20">
        <f>C34+C35</f>
        <v>116527</v>
      </c>
      <c r="D32" s="20">
        <f>D34+D35</f>
        <v>116527</v>
      </c>
    </row>
    <row r="33" spans="1:4" ht="15">
      <c r="A33" s="5">
        <v>36</v>
      </c>
      <c r="B33" s="15" t="s">
        <v>129</v>
      </c>
      <c r="C33" s="20"/>
      <c r="D33" s="20"/>
    </row>
    <row r="34" spans="1:4" ht="15">
      <c r="A34" s="5">
        <v>37</v>
      </c>
      <c r="B34" s="15" t="s">
        <v>130</v>
      </c>
      <c r="C34" s="20">
        <v>25327</v>
      </c>
      <c r="D34" s="20">
        <v>25327</v>
      </c>
    </row>
    <row r="35" spans="1:4" ht="15">
      <c r="A35" s="5">
        <v>38</v>
      </c>
      <c r="B35" s="15" t="s">
        <v>131</v>
      </c>
      <c r="C35" s="20">
        <v>91200</v>
      </c>
      <c r="D35" s="20">
        <v>91200</v>
      </c>
    </row>
    <row r="36" spans="1:4" ht="15">
      <c r="A36" s="5">
        <v>39</v>
      </c>
      <c r="B36" s="4" t="s">
        <v>8</v>
      </c>
      <c r="C36" s="20">
        <f>C37+C38+C39</f>
        <v>0</v>
      </c>
      <c r="D36" s="20"/>
    </row>
    <row r="37" spans="1:4" ht="15">
      <c r="A37" s="5">
        <v>40</v>
      </c>
      <c r="B37" s="15" t="s">
        <v>129</v>
      </c>
      <c r="C37" s="20"/>
      <c r="D37" s="20"/>
    </row>
    <row r="38" spans="1:4" ht="15">
      <c r="A38" s="5">
        <v>41</v>
      </c>
      <c r="B38" s="15" t="s">
        <v>130</v>
      </c>
      <c r="C38" s="20"/>
      <c r="D38" s="20"/>
    </row>
    <row r="39" spans="1:4" ht="15">
      <c r="A39" s="5">
        <v>42</v>
      </c>
      <c r="B39" s="15" t="s">
        <v>131</v>
      </c>
      <c r="C39" s="20"/>
      <c r="D39" s="20"/>
    </row>
    <row r="40" spans="1:4" ht="15">
      <c r="A40" s="5">
        <v>43</v>
      </c>
      <c r="B40" s="4" t="s">
        <v>9</v>
      </c>
      <c r="C40" s="20">
        <f>C41+C42+C43</f>
        <v>0</v>
      </c>
      <c r="D40" s="20"/>
    </row>
    <row r="41" spans="1:4" ht="15">
      <c r="A41" s="5">
        <v>44</v>
      </c>
      <c r="B41" s="15" t="s">
        <v>129</v>
      </c>
      <c r="C41" s="20"/>
      <c r="D41" s="20"/>
    </row>
    <row r="42" spans="1:4" ht="15">
      <c r="A42" s="5">
        <v>45</v>
      </c>
      <c r="B42" s="15" t="s">
        <v>130</v>
      </c>
      <c r="C42" s="20"/>
      <c r="D42" s="20"/>
    </row>
    <row r="43" spans="1:4" ht="15">
      <c r="A43" s="5">
        <v>46</v>
      </c>
      <c r="B43" s="15" t="s">
        <v>131</v>
      </c>
      <c r="C43" s="20"/>
      <c r="D43" s="20"/>
    </row>
    <row r="44" spans="1:4" ht="15">
      <c r="A44" s="5">
        <v>47</v>
      </c>
      <c r="B44" s="4" t="s">
        <v>10</v>
      </c>
      <c r="C44" s="20">
        <f>C45+C46+C47</f>
        <v>116059</v>
      </c>
      <c r="D44" s="20">
        <f>D47</f>
        <v>116058.23</v>
      </c>
    </row>
    <row r="45" spans="1:4" ht="15">
      <c r="A45" s="5">
        <v>48</v>
      </c>
      <c r="B45" s="15" t="s">
        <v>129</v>
      </c>
      <c r="C45" s="20"/>
      <c r="D45" s="20"/>
    </row>
    <row r="46" spans="1:4" ht="15">
      <c r="A46" s="5">
        <v>49</v>
      </c>
      <c r="B46" s="15" t="s">
        <v>130</v>
      </c>
      <c r="C46" s="20"/>
      <c r="D46" s="20"/>
    </row>
    <row r="47" spans="1:4" ht="15">
      <c r="A47" s="5">
        <v>50</v>
      </c>
      <c r="B47" s="15" t="s">
        <v>131</v>
      </c>
      <c r="C47" s="20">
        <v>116059</v>
      </c>
      <c r="D47" s="20">
        <v>116058.23</v>
      </c>
    </row>
    <row r="48" spans="1:4" ht="15">
      <c r="A48" s="5">
        <v>51</v>
      </c>
      <c r="B48" s="4" t="s">
        <v>11</v>
      </c>
      <c r="C48" s="20">
        <f>C49+C50+C51</f>
        <v>0</v>
      </c>
      <c r="D48" s="20">
        <f>D49+D50+D51</f>
        <v>0</v>
      </c>
    </row>
    <row r="49" spans="1:4" ht="15">
      <c r="A49" s="5">
        <v>52</v>
      </c>
      <c r="B49" s="15" t="s">
        <v>129</v>
      </c>
      <c r="C49" s="20"/>
      <c r="D49" s="20"/>
    </row>
    <row r="50" spans="1:4" ht="15">
      <c r="A50" s="5">
        <v>53</v>
      </c>
      <c r="B50" s="15" t="s">
        <v>130</v>
      </c>
      <c r="C50" s="20"/>
      <c r="D50" s="20"/>
    </row>
    <row r="51" spans="1:4" ht="15">
      <c r="A51" s="5">
        <v>54</v>
      </c>
      <c r="B51" s="15" t="s">
        <v>131</v>
      </c>
      <c r="C51" s="20"/>
      <c r="D51" s="20"/>
    </row>
    <row r="52" spans="1:4" ht="15">
      <c r="A52" s="5">
        <v>55</v>
      </c>
      <c r="B52" s="4" t="s">
        <v>14</v>
      </c>
      <c r="C52" s="20">
        <f>C53+C54+C55</f>
        <v>0</v>
      </c>
      <c r="D52" s="20">
        <f>D53+D54+D55</f>
        <v>0</v>
      </c>
    </row>
    <row r="53" spans="1:4" ht="15">
      <c r="A53" s="5">
        <v>56</v>
      </c>
      <c r="B53" s="15" t="s">
        <v>129</v>
      </c>
      <c r="C53" s="20"/>
      <c r="D53" s="20"/>
    </row>
    <row r="54" spans="1:4" ht="15">
      <c r="A54" s="5">
        <v>57</v>
      </c>
      <c r="B54" s="15" t="s">
        <v>130</v>
      </c>
      <c r="C54" s="20"/>
      <c r="D54" s="20"/>
    </row>
    <row r="55" spans="1:4" ht="15">
      <c r="A55" s="5">
        <v>58</v>
      </c>
      <c r="B55" s="15" t="s">
        <v>131</v>
      </c>
      <c r="C55" s="20"/>
      <c r="D55" s="20"/>
    </row>
    <row r="56" spans="1:4" ht="15">
      <c r="A56" s="5">
        <v>59</v>
      </c>
      <c r="B56" s="4" t="s">
        <v>12</v>
      </c>
      <c r="C56" s="20">
        <f>C57+C58+C59</f>
        <v>0</v>
      </c>
      <c r="D56" s="20">
        <f>D57+D58+D59</f>
        <v>0</v>
      </c>
    </row>
    <row r="57" spans="1:4" ht="15">
      <c r="A57" s="5">
        <v>60</v>
      </c>
      <c r="B57" s="15" t="s">
        <v>129</v>
      </c>
      <c r="C57" s="20"/>
      <c r="D57" s="20"/>
    </row>
    <row r="58" spans="1:4" ht="15">
      <c r="A58" s="5">
        <v>61</v>
      </c>
      <c r="B58" s="15" t="s">
        <v>130</v>
      </c>
      <c r="C58" s="20"/>
      <c r="D58" s="20"/>
    </row>
    <row r="59" spans="1:4" ht="15">
      <c r="A59" s="5">
        <v>62</v>
      </c>
      <c r="B59" s="15" t="s">
        <v>131</v>
      </c>
      <c r="C59" s="20"/>
      <c r="D59" s="20"/>
    </row>
    <row r="60" spans="1:4" ht="15">
      <c r="A60" s="5">
        <v>63</v>
      </c>
      <c r="B60" s="6" t="s">
        <v>13</v>
      </c>
      <c r="C60" s="19">
        <f>C61+C62+C63</f>
        <v>0</v>
      </c>
      <c r="D60" s="19">
        <f>D61+D62+D63</f>
        <v>0</v>
      </c>
    </row>
    <row r="61" spans="1:4" ht="15">
      <c r="A61" s="5">
        <v>64</v>
      </c>
      <c r="B61" s="14" t="s">
        <v>129</v>
      </c>
      <c r="C61" s="19"/>
      <c r="D61" s="19"/>
    </row>
    <row r="62" spans="1:4" ht="15">
      <c r="A62" s="5">
        <v>65</v>
      </c>
      <c r="B62" s="14" t="s">
        <v>130</v>
      </c>
      <c r="C62" s="19"/>
      <c r="D62" s="19"/>
    </row>
    <row r="63" spans="1:4" ht="15">
      <c r="A63" s="5">
        <v>66</v>
      </c>
      <c r="B63" s="14" t="s">
        <v>131</v>
      </c>
      <c r="C63" s="19"/>
      <c r="D63" s="19"/>
    </row>
    <row r="64" spans="1:4" ht="15">
      <c r="A64" s="5">
        <v>67</v>
      </c>
      <c r="B64" s="6" t="s">
        <v>15</v>
      </c>
      <c r="C64" s="19">
        <f>C65+C66+C67</f>
        <v>810440</v>
      </c>
      <c r="D64" s="19">
        <f>D65+D66+D67</f>
        <v>178176.02000000002</v>
      </c>
    </row>
    <row r="65" spans="1:4" ht="15">
      <c r="A65" s="5">
        <v>68</v>
      </c>
      <c r="B65" s="14" t="s">
        <v>129</v>
      </c>
      <c r="C65" s="19">
        <f>C69+C73+C77+C81+C85+C89+C93+C97+C101+C105+C109+C113+C117+C121+C125</f>
        <v>0</v>
      </c>
      <c r="D65" s="19">
        <f>D69+D73+D77+D81+D85+D89+D93+D97+D101+D105+D109+D113+D117+D121+D125</f>
        <v>0</v>
      </c>
    </row>
    <row r="66" spans="1:4" ht="15">
      <c r="A66" s="5">
        <v>69</v>
      </c>
      <c r="B66" s="14" t="s">
        <v>130</v>
      </c>
      <c r="C66" s="19">
        <f>C70+C74+C78+C82+C86+C90+C94+C98+C102+C106+C110+C114+C118+C122+C126</f>
        <v>84052</v>
      </c>
      <c r="D66" s="19">
        <f>D70+D74+D78+D82+D86+D90+D94+D98+D102+D106+D110+D114+D118+D122+D126</f>
        <v>43924.05</v>
      </c>
    </row>
    <row r="67" spans="1:4" ht="15">
      <c r="A67" s="5">
        <v>70</v>
      </c>
      <c r="B67" s="14" t="s">
        <v>131</v>
      </c>
      <c r="C67" s="19">
        <f>C99+C103+C107+C111+C115+C127</f>
        <v>726388</v>
      </c>
      <c r="D67" s="19">
        <f>D103+D107+D111+D115+D127</f>
        <v>134251.97</v>
      </c>
    </row>
    <row r="68" spans="1:4" ht="17.25" customHeight="1">
      <c r="A68" s="5">
        <v>71</v>
      </c>
      <c r="B68" s="4" t="s">
        <v>16</v>
      </c>
      <c r="C68" s="20">
        <f>C69+C70+C71</f>
        <v>0</v>
      </c>
      <c r="D68" s="20">
        <f>D69+D70+D71</f>
        <v>0</v>
      </c>
    </row>
    <row r="69" spans="1:4" ht="17.25" customHeight="1">
      <c r="A69" s="5">
        <v>72</v>
      </c>
      <c r="B69" s="15" t="s">
        <v>129</v>
      </c>
      <c r="C69" s="20"/>
      <c r="D69" s="20"/>
    </row>
    <row r="70" spans="1:4" ht="17.25" customHeight="1">
      <c r="A70" s="5">
        <v>73</v>
      </c>
      <c r="B70" s="15" t="s">
        <v>130</v>
      </c>
      <c r="C70" s="20"/>
      <c r="D70" s="20"/>
    </row>
    <row r="71" spans="1:4" ht="17.25" customHeight="1">
      <c r="A71" s="5">
        <v>74</v>
      </c>
      <c r="B71" s="15" t="s">
        <v>131</v>
      </c>
      <c r="C71" s="20"/>
      <c r="D71" s="20"/>
    </row>
    <row r="72" spans="1:4" ht="17.25" customHeight="1">
      <c r="A72" s="5">
        <v>75</v>
      </c>
      <c r="B72" s="4" t="s">
        <v>18</v>
      </c>
      <c r="C72" s="20">
        <f>C73+C74+C75</f>
        <v>0</v>
      </c>
      <c r="D72" s="20">
        <f>D73+D74+D75</f>
        <v>0</v>
      </c>
    </row>
    <row r="73" spans="1:4" ht="17.25" customHeight="1">
      <c r="A73" s="5">
        <v>76</v>
      </c>
      <c r="B73" s="15" t="s">
        <v>129</v>
      </c>
      <c r="C73" s="20"/>
      <c r="D73" s="20"/>
    </row>
    <row r="74" spans="1:4" ht="17.25" customHeight="1">
      <c r="A74" s="5">
        <v>77</v>
      </c>
      <c r="B74" s="15" t="s">
        <v>130</v>
      </c>
      <c r="C74" s="20"/>
      <c r="D74" s="20"/>
    </row>
    <row r="75" spans="1:4" ht="17.25" customHeight="1">
      <c r="A75" s="5">
        <v>78</v>
      </c>
      <c r="B75" s="15" t="s">
        <v>131</v>
      </c>
      <c r="C75" s="20"/>
      <c r="D75" s="20"/>
    </row>
    <row r="76" spans="1:4" ht="17.25" customHeight="1">
      <c r="A76" s="5">
        <v>79</v>
      </c>
      <c r="B76" s="4" t="s">
        <v>17</v>
      </c>
      <c r="C76" s="20">
        <f>C77+C78+C79</f>
        <v>0</v>
      </c>
      <c r="D76" s="20">
        <f>D77+D78+D79</f>
        <v>0</v>
      </c>
    </row>
    <row r="77" spans="1:4" ht="17.25" customHeight="1">
      <c r="A77" s="5">
        <v>80</v>
      </c>
      <c r="B77" s="15" t="s">
        <v>129</v>
      </c>
      <c r="C77" s="20"/>
      <c r="D77" s="20"/>
    </row>
    <row r="78" spans="1:4" ht="17.25" customHeight="1">
      <c r="A78" s="5">
        <v>81</v>
      </c>
      <c r="B78" s="15" t="s">
        <v>130</v>
      </c>
      <c r="C78" s="20"/>
      <c r="D78" s="20"/>
    </row>
    <row r="79" spans="1:4" ht="17.25" customHeight="1">
      <c r="A79" s="5">
        <v>82</v>
      </c>
      <c r="B79" s="15" t="s">
        <v>131</v>
      </c>
      <c r="C79" s="20"/>
      <c r="D79" s="20"/>
    </row>
    <row r="80" spans="1:4" ht="16.5" customHeight="1">
      <c r="A80" s="5">
        <v>83</v>
      </c>
      <c r="B80" s="4" t="s">
        <v>19</v>
      </c>
      <c r="C80" s="20">
        <f>C81+C82+C83</f>
        <v>0</v>
      </c>
      <c r="D80" s="20">
        <f>D81+D82+D83</f>
        <v>0</v>
      </c>
    </row>
    <row r="81" spans="1:4" ht="16.5" customHeight="1">
      <c r="A81" s="5">
        <v>84</v>
      </c>
      <c r="B81" s="15" t="s">
        <v>129</v>
      </c>
      <c r="C81" s="20"/>
      <c r="D81" s="20"/>
    </row>
    <row r="82" spans="1:4" ht="16.5" customHeight="1">
      <c r="A82" s="5">
        <v>85</v>
      </c>
      <c r="B82" s="15" t="s">
        <v>130</v>
      </c>
      <c r="C82" s="20"/>
      <c r="D82" s="20"/>
    </row>
    <row r="83" spans="1:4" ht="16.5" customHeight="1">
      <c r="A83" s="5">
        <v>86</v>
      </c>
      <c r="B83" s="15" t="s">
        <v>131</v>
      </c>
      <c r="C83" s="20"/>
      <c r="D83" s="20"/>
    </row>
    <row r="84" spans="1:4" ht="15.75" customHeight="1">
      <c r="A84" s="5">
        <v>87</v>
      </c>
      <c r="B84" s="4" t="s">
        <v>20</v>
      </c>
      <c r="C84" s="20">
        <f>C85+C86+C87</f>
        <v>0</v>
      </c>
      <c r="D84" s="20"/>
    </row>
    <row r="85" spans="1:4" ht="15.75" customHeight="1">
      <c r="A85" s="5">
        <v>88</v>
      </c>
      <c r="B85" s="15" t="s">
        <v>129</v>
      </c>
      <c r="C85" s="20"/>
      <c r="D85" s="20"/>
    </row>
    <row r="86" spans="1:4" ht="15.75" customHeight="1">
      <c r="A86" s="5">
        <v>89</v>
      </c>
      <c r="B86" s="15" t="s">
        <v>130</v>
      </c>
      <c r="C86" s="20"/>
      <c r="D86" s="20"/>
    </row>
    <row r="87" spans="1:4" ht="15.75" customHeight="1">
      <c r="A87" s="5">
        <v>90</v>
      </c>
      <c r="B87" s="15" t="s">
        <v>131</v>
      </c>
      <c r="C87" s="20"/>
      <c r="D87" s="20"/>
    </row>
    <row r="88" spans="1:4" ht="17.25" customHeight="1">
      <c r="A88" s="5">
        <v>91</v>
      </c>
      <c r="B88" s="4" t="s">
        <v>21</v>
      </c>
      <c r="C88" s="20">
        <f>C89+C90+C91</f>
        <v>0</v>
      </c>
      <c r="D88" s="20">
        <f>D89+D90+D91</f>
        <v>0</v>
      </c>
    </row>
    <row r="89" spans="1:4" ht="17.25" customHeight="1">
      <c r="A89" s="5">
        <v>92</v>
      </c>
      <c r="B89" s="15" t="s">
        <v>129</v>
      </c>
      <c r="C89" s="20"/>
      <c r="D89" s="20"/>
    </row>
    <row r="90" spans="1:4" ht="17.25" customHeight="1">
      <c r="A90" s="5">
        <v>93</v>
      </c>
      <c r="B90" s="15" t="s">
        <v>130</v>
      </c>
      <c r="C90" s="20"/>
      <c r="D90" s="20"/>
    </row>
    <row r="91" spans="1:4" ht="17.25" customHeight="1">
      <c r="A91" s="5">
        <v>94</v>
      </c>
      <c r="B91" s="15" t="s">
        <v>131</v>
      </c>
      <c r="C91" s="20"/>
      <c r="D91" s="20"/>
    </row>
    <row r="92" spans="1:4" ht="15" customHeight="1">
      <c r="A92" s="5">
        <v>95</v>
      </c>
      <c r="B92" s="4" t="s">
        <v>22</v>
      </c>
      <c r="C92" s="20">
        <f>C93+C94+C95</f>
        <v>0</v>
      </c>
      <c r="D92" s="20">
        <f>D93+D94+D95</f>
        <v>0</v>
      </c>
    </row>
    <row r="93" spans="1:4" ht="15" customHeight="1">
      <c r="A93" s="5">
        <v>96</v>
      </c>
      <c r="B93" s="15" t="s">
        <v>129</v>
      </c>
      <c r="C93" s="20"/>
      <c r="D93" s="20"/>
    </row>
    <row r="94" spans="1:4" ht="15" customHeight="1">
      <c r="A94" s="5">
        <v>97</v>
      </c>
      <c r="B94" s="15" t="s">
        <v>130</v>
      </c>
      <c r="C94" s="20"/>
      <c r="D94" s="20"/>
    </row>
    <row r="95" spans="1:4" ht="15" customHeight="1">
      <c r="A95" s="5">
        <v>98</v>
      </c>
      <c r="B95" s="15" t="s">
        <v>131</v>
      </c>
      <c r="C95" s="20"/>
      <c r="D95" s="20"/>
    </row>
    <row r="96" spans="1:4" ht="15">
      <c r="A96" s="5">
        <v>99</v>
      </c>
      <c r="B96" s="4" t="s">
        <v>23</v>
      </c>
      <c r="C96" s="20">
        <f>C97+C98+C99</f>
        <v>0</v>
      </c>
      <c r="D96" s="20">
        <f>D97+D98+D99</f>
        <v>0</v>
      </c>
    </row>
    <row r="97" spans="1:4" ht="15">
      <c r="A97" s="5">
        <v>100</v>
      </c>
      <c r="B97" s="15" t="s">
        <v>129</v>
      </c>
      <c r="C97" s="20"/>
      <c r="D97" s="20"/>
    </row>
    <row r="98" spans="1:4" ht="15">
      <c r="A98" s="5">
        <v>101</v>
      </c>
      <c r="B98" s="15" t="s">
        <v>130</v>
      </c>
      <c r="C98" s="20"/>
      <c r="D98" s="20"/>
    </row>
    <row r="99" spans="1:4" ht="15">
      <c r="A99" s="5">
        <v>102</v>
      </c>
      <c r="B99" s="15" t="s">
        <v>131</v>
      </c>
      <c r="C99" s="20"/>
      <c r="D99" s="20"/>
    </row>
    <row r="100" spans="1:4" ht="14.25" customHeight="1">
      <c r="A100" s="5">
        <v>103</v>
      </c>
      <c r="B100" s="4" t="s">
        <v>24</v>
      </c>
      <c r="C100" s="20">
        <f>C101+C102+C103</f>
        <v>84360</v>
      </c>
      <c r="D100" s="20">
        <f>D103</f>
        <v>84359.52</v>
      </c>
    </row>
    <row r="101" spans="1:4" ht="14.25" customHeight="1">
      <c r="A101" s="5">
        <v>104</v>
      </c>
      <c r="B101" s="15" t="s">
        <v>129</v>
      </c>
      <c r="C101" s="20"/>
      <c r="D101" s="20"/>
    </row>
    <row r="102" spans="1:4" ht="14.25" customHeight="1">
      <c r="A102" s="5">
        <v>105</v>
      </c>
      <c r="B102" s="15" t="s">
        <v>130</v>
      </c>
      <c r="C102" s="20"/>
      <c r="D102" s="20"/>
    </row>
    <row r="103" spans="1:4" ht="14.25" customHeight="1">
      <c r="A103" s="5">
        <v>106</v>
      </c>
      <c r="B103" s="15" t="s">
        <v>131</v>
      </c>
      <c r="C103" s="20">
        <v>84360</v>
      </c>
      <c r="D103" s="20">
        <v>84359.52</v>
      </c>
    </row>
    <row r="104" spans="1:4" ht="30">
      <c r="A104" s="5">
        <v>107</v>
      </c>
      <c r="B104" s="4" t="s">
        <v>26</v>
      </c>
      <c r="C104" s="20">
        <f>C105+C106+C107</f>
        <v>0</v>
      </c>
      <c r="D104" s="20">
        <f>D107</f>
        <v>0</v>
      </c>
    </row>
    <row r="105" spans="1:4" ht="15">
      <c r="A105" s="5">
        <v>108</v>
      </c>
      <c r="B105" s="15" t="s">
        <v>129</v>
      </c>
      <c r="C105" s="20"/>
      <c r="D105" s="20"/>
    </row>
    <row r="106" spans="1:4" ht="15">
      <c r="A106" s="5">
        <v>109</v>
      </c>
      <c r="B106" s="15" t="s">
        <v>130</v>
      </c>
      <c r="C106" s="20"/>
      <c r="D106" s="20"/>
    </row>
    <row r="107" spans="1:4" ht="15">
      <c r="A107" s="5">
        <v>110</v>
      </c>
      <c r="B107" s="15" t="s">
        <v>131</v>
      </c>
      <c r="C107" s="20"/>
      <c r="D107" s="20"/>
    </row>
    <row r="108" spans="1:4" ht="17.25" customHeight="1">
      <c r="A108" s="5">
        <v>111</v>
      </c>
      <c r="B108" s="4" t="s">
        <v>27</v>
      </c>
      <c r="C108" s="20">
        <f>C109+C110+C111</f>
        <v>605400</v>
      </c>
      <c r="D108" s="20">
        <f>D111</f>
        <v>0</v>
      </c>
    </row>
    <row r="109" spans="1:4" ht="17.25" customHeight="1">
      <c r="A109" s="5">
        <v>112</v>
      </c>
      <c r="B109" s="15" t="s">
        <v>129</v>
      </c>
      <c r="C109" s="20"/>
      <c r="D109" s="20"/>
    </row>
    <row r="110" spans="1:4" ht="17.25" customHeight="1">
      <c r="A110" s="5">
        <v>113</v>
      </c>
      <c r="B110" s="15" t="s">
        <v>130</v>
      </c>
      <c r="C110" s="20"/>
      <c r="D110" s="20"/>
    </row>
    <row r="111" spans="1:4" ht="17.25" customHeight="1">
      <c r="A111" s="5">
        <v>114</v>
      </c>
      <c r="B111" s="15" t="s">
        <v>131</v>
      </c>
      <c r="C111" s="20">
        <v>605400</v>
      </c>
      <c r="D111" s="20"/>
    </row>
    <row r="112" spans="1:4" ht="15">
      <c r="A112" s="5">
        <v>115</v>
      </c>
      <c r="B112" s="4" t="s">
        <v>25</v>
      </c>
      <c r="C112" s="20">
        <f>C113+C114+C115</f>
        <v>0</v>
      </c>
      <c r="D112" s="20">
        <f>D113+D114+D115</f>
        <v>0</v>
      </c>
    </row>
    <row r="113" spans="1:4" ht="15">
      <c r="A113" s="5">
        <v>116</v>
      </c>
      <c r="B113" s="15" t="s">
        <v>129</v>
      </c>
      <c r="C113" s="20"/>
      <c r="D113" s="20"/>
    </row>
    <row r="114" spans="1:4" ht="15">
      <c r="A114" s="5">
        <v>117</v>
      </c>
      <c r="B114" s="15" t="s">
        <v>130</v>
      </c>
      <c r="C114" s="20"/>
      <c r="D114" s="20"/>
    </row>
    <row r="115" spans="1:4" ht="15">
      <c r="A115" s="5">
        <v>118</v>
      </c>
      <c r="B115" s="15" t="s">
        <v>131</v>
      </c>
      <c r="C115" s="20"/>
      <c r="D115" s="20"/>
    </row>
    <row r="116" spans="1:4" ht="16.5" customHeight="1">
      <c r="A116" s="5">
        <v>119</v>
      </c>
      <c r="B116" s="4" t="s">
        <v>28</v>
      </c>
      <c r="C116" s="20">
        <f>C117+C118+C119</f>
        <v>0</v>
      </c>
      <c r="D116" s="20">
        <f>D117+D118+D119</f>
        <v>0</v>
      </c>
    </row>
    <row r="117" spans="1:4" ht="16.5" customHeight="1">
      <c r="A117" s="5">
        <v>120</v>
      </c>
      <c r="B117" s="15" t="s">
        <v>129</v>
      </c>
      <c r="C117" s="20"/>
      <c r="D117" s="20"/>
    </row>
    <row r="118" spans="1:4" ht="16.5" customHeight="1">
      <c r="A118" s="5">
        <v>121</v>
      </c>
      <c r="B118" s="15" t="s">
        <v>130</v>
      </c>
      <c r="C118" s="20"/>
      <c r="D118" s="20"/>
    </row>
    <row r="119" spans="1:4" ht="16.5" customHeight="1">
      <c r="A119" s="5">
        <v>122</v>
      </c>
      <c r="B119" s="15" t="s">
        <v>131</v>
      </c>
      <c r="C119" s="20"/>
      <c r="D119" s="20"/>
    </row>
    <row r="120" spans="1:4" ht="46.5" customHeight="1">
      <c r="A120" s="5">
        <v>123</v>
      </c>
      <c r="B120" s="4" t="s">
        <v>29</v>
      </c>
      <c r="C120" s="20">
        <f>C121+C122+C123</f>
        <v>0</v>
      </c>
      <c r="D120" s="20">
        <f>D121+D122+D123</f>
        <v>0</v>
      </c>
    </row>
    <row r="121" spans="1:4" ht="17.25" customHeight="1">
      <c r="A121" s="5">
        <v>124</v>
      </c>
      <c r="B121" s="15" t="s">
        <v>129</v>
      </c>
      <c r="C121" s="20"/>
      <c r="D121" s="20"/>
    </row>
    <row r="122" spans="1:4" ht="17.25" customHeight="1">
      <c r="A122" s="5">
        <v>125</v>
      </c>
      <c r="B122" s="15" t="s">
        <v>130</v>
      </c>
      <c r="C122" s="20"/>
      <c r="D122" s="20"/>
    </row>
    <row r="123" spans="1:4" ht="17.25" customHeight="1">
      <c r="A123" s="5">
        <v>126</v>
      </c>
      <c r="B123" s="15" t="s">
        <v>131</v>
      </c>
      <c r="C123" s="20"/>
      <c r="D123" s="20"/>
    </row>
    <row r="124" spans="1:4" ht="15">
      <c r="A124" s="5">
        <v>127</v>
      </c>
      <c r="B124" s="4" t="s">
        <v>12</v>
      </c>
      <c r="C124" s="20">
        <f>C125+C126+C127</f>
        <v>120680</v>
      </c>
      <c r="D124" s="20">
        <f>D126+D127</f>
        <v>93816.5</v>
      </c>
    </row>
    <row r="125" spans="1:4" ht="15">
      <c r="A125" s="5">
        <v>128</v>
      </c>
      <c r="B125" s="15" t="s">
        <v>129</v>
      </c>
      <c r="C125" s="20"/>
      <c r="D125" s="20"/>
    </row>
    <row r="126" spans="1:4" ht="15">
      <c r="A126" s="5">
        <v>129</v>
      </c>
      <c r="B126" s="15" t="s">
        <v>130</v>
      </c>
      <c r="C126" s="20">
        <v>84052</v>
      </c>
      <c r="D126" s="20">
        <v>43924.05</v>
      </c>
    </row>
    <row r="127" spans="1:4" ht="15">
      <c r="A127" s="5">
        <v>130</v>
      </c>
      <c r="B127" s="15" t="s">
        <v>131</v>
      </c>
      <c r="C127" s="20">
        <v>36628</v>
      </c>
      <c r="D127" s="20">
        <v>49892.45</v>
      </c>
    </row>
    <row r="128" spans="1:4" ht="15">
      <c r="A128" s="5">
        <v>131</v>
      </c>
      <c r="B128" s="6" t="s">
        <v>30</v>
      </c>
      <c r="C128" s="19">
        <f aca="true" t="shared" si="2" ref="C128:D131">C132+C136+C140+C144+C148+C152+C156+C160+C164+C168+C172+C176+C180+C184+C188+C192+C196+C200+C204+C208+C212+C216+C220+C224+C228</f>
        <v>174831.64</v>
      </c>
      <c r="D128" s="19">
        <f t="shared" si="2"/>
        <v>164314.16999999998</v>
      </c>
    </row>
    <row r="129" spans="1:4" ht="15">
      <c r="A129" s="5">
        <v>132</v>
      </c>
      <c r="B129" s="14" t="s">
        <v>129</v>
      </c>
      <c r="C129" s="19">
        <f t="shared" si="2"/>
        <v>0</v>
      </c>
      <c r="D129" s="19">
        <f t="shared" si="2"/>
        <v>0</v>
      </c>
    </row>
    <row r="130" spans="1:4" ht="15">
      <c r="A130" s="5">
        <v>133</v>
      </c>
      <c r="B130" s="14" t="s">
        <v>130</v>
      </c>
      <c r="C130" s="19">
        <f t="shared" si="2"/>
        <v>0</v>
      </c>
      <c r="D130" s="19">
        <f t="shared" si="2"/>
        <v>0</v>
      </c>
    </row>
    <row r="131" spans="1:4" ht="15">
      <c r="A131" s="5">
        <v>134</v>
      </c>
      <c r="B131" s="14" t="s">
        <v>131</v>
      </c>
      <c r="C131" s="19">
        <f t="shared" si="2"/>
        <v>174831.64</v>
      </c>
      <c r="D131" s="19">
        <f t="shared" si="2"/>
        <v>164314.16999999998</v>
      </c>
    </row>
    <row r="132" spans="1:4" ht="29.25" customHeight="1">
      <c r="A132" s="5">
        <v>135</v>
      </c>
      <c r="B132" s="4" t="s">
        <v>31</v>
      </c>
      <c r="C132" s="20">
        <f>C133+C134+C135</f>
        <v>0</v>
      </c>
      <c r="D132" s="20">
        <f>D133+D134+D135</f>
        <v>0</v>
      </c>
    </row>
    <row r="133" spans="1:4" ht="16.5" customHeight="1">
      <c r="A133" s="5">
        <v>136</v>
      </c>
      <c r="B133" s="15" t="s">
        <v>129</v>
      </c>
      <c r="C133" s="20"/>
      <c r="D133" s="20"/>
    </row>
    <row r="134" spans="1:4" ht="16.5" customHeight="1">
      <c r="A134" s="5">
        <v>137</v>
      </c>
      <c r="B134" s="15" t="s">
        <v>130</v>
      </c>
      <c r="C134" s="20"/>
      <c r="D134" s="20"/>
    </row>
    <row r="135" spans="1:4" ht="16.5" customHeight="1">
      <c r="A135" s="5">
        <v>138</v>
      </c>
      <c r="B135" s="15" t="s">
        <v>131</v>
      </c>
      <c r="C135" s="20"/>
      <c r="D135" s="20"/>
    </row>
    <row r="136" spans="1:4" ht="45" customHeight="1">
      <c r="A136" s="5">
        <v>139</v>
      </c>
      <c r="B136" s="4" t="s">
        <v>32</v>
      </c>
      <c r="C136" s="20">
        <f>C137+C138+C139</f>
        <v>0</v>
      </c>
      <c r="D136" s="20">
        <f>D137+D138+D139</f>
        <v>0</v>
      </c>
    </row>
    <row r="137" spans="1:4" ht="18" customHeight="1">
      <c r="A137" s="5">
        <v>140</v>
      </c>
      <c r="B137" s="15" t="s">
        <v>129</v>
      </c>
      <c r="C137" s="20"/>
      <c r="D137" s="20"/>
    </row>
    <row r="138" spans="1:4" ht="18" customHeight="1">
      <c r="A138" s="5">
        <v>141</v>
      </c>
      <c r="B138" s="15" t="s">
        <v>130</v>
      </c>
      <c r="C138" s="20"/>
      <c r="D138" s="20"/>
    </row>
    <row r="139" spans="1:4" ht="18" customHeight="1">
      <c r="A139" s="5">
        <v>142</v>
      </c>
      <c r="B139" s="15" t="s">
        <v>131</v>
      </c>
      <c r="C139" s="20"/>
      <c r="D139" s="20"/>
    </row>
    <row r="140" spans="1:4" ht="15">
      <c r="A140" s="5">
        <v>143</v>
      </c>
      <c r="B140" s="4" t="s">
        <v>33</v>
      </c>
      <c r="C140" s="20">
        <f>C141+C142+C143</f>
        <v>0</v>
      </c>
      <c r="D140" s="20">
        <f>D141+D142+D143</f>
        <v>0</v>
      </c>
    </row>
    <row r="141" spans="1:4" ht="15">
      <c r="A141" s="5">
        <v>144</v>
      </c>
      <c r="B141" s="15" t="s">
        <v>129</v>
      </c>
      <c r="C141" s="20"/>
      <c r="D141" s="20"/>
    </row>
    <row r="142" spans="1:4" ht="15">
      <c r="A142" s="5">
        <v>145</v>
      </c>
      <c r="B142" s="15" t="s">
        <v>130</v>
      </c>
      <c r="C142" s="20"/>
      <c r="D142" s="20"/>
    </row>
    <row r="143" spans="1:4" ht="15">
      <c r="A143" s="5">
        <v>146</v>
      </c>
      <c r="B143" s="15" t="s">
        <v>131</v>
      </c>
      <c r="C143" s="20"/>
      <c r="D143" s="20"/>
    </row>
    <row r="144" spans="1:4" ht="28.5" customHeight="1">
      <c r="A144" s="5">
        <v>147</v>
      </c>
      <c r="B144" s="4" t="s">
        <v>34</v>
      </c>
      <c r="C144" s="20">
        <f>C145+C146+C147</f>
        <v>0</v>
      </c>
      <c r="D144" s="20">
        <f>D145+D146+D147</f>
        <v>0</v>
      </c>
    </row>
    <row r="145" spans="1:4" ht="14.25" customHeight="1">
      <c r="A145" s="5">
        <v>148</v>
      </c>
      <c r="B145" s="15" t="s">
        <v>129</v>
      </c>
      <c r="C145" s="20"/>
      <c r="D145" s="20"/>
    </row>
    <row r="146" spans="1:4" ht="15" customHeight="1">
      <c r="A146" s="5">
        <v>149</v>
      </c>
      <c r="B146" s="15" t="s">
        <v>130</v>
      </c>
      <c r="C146" s="20"/>
      <c r="D146" s="20"/>
    </row>
    <row r="147" spans="1:4" ht="13.5" customHeight="1">
      <c r="A147" s="5">
        <v>150</v>
      </c>
      <c r="B147" s="15" t="s">
        <v>131</v>
      </c>
      <c r="C147" s="20"/>
      <c r="D147" s="20"/>
    </row>
    <row r="148" spans="1:4" ht="30">
      <c r="A148" s="5">
        <v>151</v>
      </c>
      <c r="B148" s="4" t="s">
        <v>35</v>
      </c>
      <c r="C148" s="20">
        <f>C149+C150+C151</f>
        <v>0</v>
      </c>
      <c r="D148" s="20"/>
    </row>
    <row r="149" spans="1:4" ht="15">
      <c r="A149" s="5">
        <v>152</v>
      </c>
      <c r="B149" s="15" t="s">
        <v>129</v>
      </c>
      <c r="C149" s="20"/>
      <c r="D149" s="20"/>
    </row>
    <row r="150" spans="1:4" ht="15">
      <c r="A150" s="5">
        <v>153</v>
      </c>
      <c r="B150" s="15" t="s">
        <v>130</v>
      </c>
      <c r="C150" s="20"/>
      <c r="D150" s="20"/>
    </row>
    <row r="151" spans="1:4" ht="15">
      <c r="A151" s="5">
        <v>154</v>
      </c>
      <c r="B151" s="15" t="s">
        <v>131</v>
      </c>
      <c r="C151" s="20"/>
      <c r="D151" s="20"/>
    </row>
    <row r="152" spans="1:4" ht="15">
      <c r="A152" s="5">
        <v>155</v>
      </c>
      <c r="B152" s="4" t="s">
        <v>36</v>
      </c>
      <c r="C152" s="20">
        <f>C153+C154+C155</f>
        <v>116109</v>
      </c>
      <c r="D152" s="20">
        <f>D153+D154+D155</f>
        <v>116108.15</v>
      </c>
    </row>
    <row r="153" spans="1:4" ht="15">
      <c r="A153" s="5">
        <v>156</v>
      </c>
      <c r="B153" s="15" t="s">
        <v>129</v>
      </c>
      <c r="C153" s="20"/>
      <c r="D153" s="20"/>
    </row>
    <row r="154" spans="1:4" ht="15">
      <c r="A154" s="5">
        <v>157</v>
      </c>
      <c r="B154" s="15" t="s">
        <v>130</v>
      </c>
      <c r="C154" s="20"/>
      <c r="D154" s="20"/>
    </row>
    <row r="155" spans="1:4" ht="15">
      <c r="A155" s="5">
        <v>158</v>
      </c>
      <c r="B155" s="15" t="s">
        <v>131</v>
      </c>
      <c r="C155" s="20">
        <v>116109</v>
      </c>
      <c r="D155" s="20">
        <v>116108.15</v>
      </c>
    </row>
    <row r="156" spans="1:4" ht="15">
      <c r="A156" s="5">
        <v>159</v>
      </c>
      <c r="B156" s="4" t="s">
        <v>38</v>
      </c>
      <c r="C156" s="20">
        <f>C159</f>
        <v>10000</v>
      </c>
      <c r="D156" s="20">
        <f>D159</f>
        <v>9764.5</v>
      </c>
    </row>
    <row r="157" spans="1:4" ht="15">
      <c r="A157" s="5">
        <v>160</v>
      </c>
      <c r="B157" s="15" t="s">
        <v>129</v>
      </c>
      <c r="C157" s="20"/>
      <c r="D157" s="20"/>
    </row>
    <row r="158" spans="1:4" ht="15">
      <c r="A158" s="5">
        <v>161</v>
      </c>
      <c r="B158" s="15" t="s">
        <v>130</v>
      </c>
      <c r="C158" s="20"/>
      <c r="D158" s="20"/>
    </row>
    <row r="159" spans="1:4" ht="15">
      <c r="A159" s="5">
        <v>162</v>
      </c>
      <c r="B159" s="15" t="s">
        <v>131</v>
      </c>
      <c r="C159" s="20">
        <v>10000</v>
      </c>
      <c r="D159" s="20">
        <v>9764.5</v>
      </c>
    </row>
    <row r="160" spans="1:4" ht="14.25" customHeight="1">
      <c r="A160" s="5">
        <v>163</v>
      </c>
      <c r="B160" s="4" t="s">
        <v>42</v>
      </c>
      <c r="C160" s="20">
        <f>C161+C162+C163</f>
        <v>0</v>
      </c>
      <c r="D160" s="20">
        <f>D161+D162+D163</f>
        <v>0</v>
      </c>
    </row>
    <row r="161" spans="1:4" ht="14.25" customHeight="1">
      <c r="A161" s="5">
        <v>164</v>
      </c>
      <c r="B161" s="15" t="s">
        <v>129</v>
      </c>
      <c r="C161" s="20"/>
      <c r="D161" s="20"/>
    </row>
    <row r="162" spans="1:4" ht="14.25" customHeight="1">
      <c r="A162" s="5">
        <v>165</v>
      </c>
      <c r="B162" s="15" t="s">
        <v>130</v>
      </c>
      <c r="C162" s="20"/>
      <c r="D162" s="20"/>
    </row>
    <row r="163" spans="1:4" ht="14.25" customHeight="1">
      <c r="A163" s="5">
        <v>166</v>
      </c>
      <c r="B163" s="15" t="s">
        <v>131</v>
      </c>
      <c r="C163" s="20"/>
      <c r="D163" s="20"/>
    </row>
    <row r="164" spans="1:4" ht="15">
      <c r="A164" s="5">
        <v>167</v>
      </c>
      <c r="B164" s="4" t="s">
        <v>39</v>
      </c>
      <c r="C164" s="20">
        <f>C165+C166+C167</f>
        <v>0</v>
      </c>
      <c r="D164" s="20">
        <f>D165+D166+D167</f>
        <v>0</v>
      </c>
    </row>
    <row r="165" spans="1:4" ht="15">
      <c r="A165" s="5">
        <v>168</v>
      </c>
      <c r="B165" s="15" t="s">
        <v>129</v>
      </c>
      <c r="C165" s="20"/>
      <c r="D165" s="20"/>
    </row>
    <row r="166" spans="1:4" ht="15">
      <c r="A166" s="5">
        <v>169</v>
      </c>
      <c r="B166" s="15" t="s">
        <v>130</v>
      </c>
      <c r="C166" s="20"/>
      <c r="D166" s="20"/>
    </row>
    <row r="167" spans="1:4" ht="15">
      <c r="A167" s="5">
        <v>170</v>
      </c>
      <c r="B167" s="15" t="s">
        <v>131</v>
      </c>
      <c r="C167" s="20"/>
      <c r="D167" s="20"/>
    </row>
    <row r="168" spans="1:4" ht="15">
      <c r="A168" s="5">
        <v>171</v>
      </c>
      <c r="B168" s="4" t="s">
        <v>52</v>
      </c>
      <c r="C168" s="20">
        <f>C169+C170+C171</f>
        <v>0</v>
      </c>
      <c r="D168" s="20">
        <f>D169+D170+D171</f>
        <v>0</v>
      </c>
    </row>
    <row r="169" spans="1:4" ht="15">
      <c r="A169" s="5">
        <v>172</v>
      </c>
      <c r="B169" s="15" t="s">
        <v>129</v>
      </c>
      <c r="C169" s="20"/>
      <c r="D169" s="20"/>
    </row>
    <row r="170" spans="1:4" ht="15">
      <c r="A170" s="5">
        <v>173</v>
      </c>
      <c r="B170" s="15" t="s">
        <v>130</v>
      </c>
      <c r="C170" s="20"/>
      <c r="D170" s="20"/>
    </row>
    <row r="171" spans="1:4" ht="15">
      <c r="A171" s="5">
        <v>174</v>
      </c>
      <c r="B171" s="15" t="s">
        <v>131</v>
      </c>
      <c r="C171" s="20"/>
      <c r="D171" s="20"/>
    </row>
    <row r="172" spans="1:4" ht="30.75" customHeight="1">
      <c r="A172" s="5">
        <v>175</v>
      </c>
      <c r="B172" s="4" t="s">
        <v>37</v>
      </c>
      <c r="C172" s="20">
        <f>C173+C174+C175</f>
        <v>3706</v>
      </c>
      <c r="D172" s="20">
        <f>D175</f>
        <v>3705.12</v>
      </c>
    </row>
    <row r="173" spans="1:4" ht="17.25" customHeight="1">
      <c r="A173" s="5">
        <v>176</v>
      </c>
      <c r="B173" s="15" t="s">
        <v>129</v>
      </c>
      <c r="C173" s="20"/>
      <c r="D173" s="20"/>
    </row>
    <row r="174" spans="1:4" ht="15.75" customHeight="1">
      <c r="A174" s="5">
        <v>177</v>
      </c>
      <c r="B174" s="15" t="s">
        <v>130</v>
      </c>
      <c r="C174" s="20"/>
      <c r="D174" s="20"/>
    </row>
    <row r="175" spans="1:4" ht="15.75" customHeight="1">
      <c r="A175" s="5">
        <v>178</v>
      </c>
      <c r="B175" s="15" t="s">
        <v>131</v>
      </c>
      <c r="C175" s="20">
        <v>3706</v>
      </c>
      <c r="D175" s="20">
        <v>3705.12</v>
      </c>
    </row>
    <row r="176" spans="1:4" ht="30" customHeight="1">
      <c r="A176" s="5">
        <v>179</v>
      </c>
      <c r="B176" s="4" t="s">
        <v>40</v>
      </c>
      <c r="C176" s="20">
        <f>C177+C178+C179</f>
        <v>0</v>
      </c>
      <c r="D176" s="20">
        <f>D177+D178+D179</f>
        <v>0</v>
      </c>
    </row>
    <row r="177" spans="1:4" ht="15.75" customHeight="1">
      <c r="A177" s="5">
        <v>180</v>
      </c>
      <c r="B177" s="15" t="s">
        <v>129</v>
      </c>
      <c r="C177" s="20"/>
      <c r="D177" s="20"/>
    </row>
    <row r="178" spans="1:4" ht="16.5" customHeight="1">
      <c r="A178" s="5">
        <v>181</v>
      </c>
      <c r="B178" s="15" t="s">
        <v>130</v>
      </c>
      <c r="C178" s="20"/>
      <c r="D178" s="20"/>
    </row>
    <row r="179" spans="1:4" ht="15" customHeight="1">
      <c r="A179" s="5">
        <v>182</v>
      </c>
      <c r="B179" s="15" t="s">
        <v>131</v>
      </c>
      <c r="C179" s="20"/>
      <c r="D179" s="20"/>
    </row>
    <row r="180" spans="1:4" ht="15">
      <c r="A180" s="5">
        <v>183</v>
      </c>
      <c r="B180" s="4" t="s">
        <v>41</v>
      </c>
      <c r="C180" s="20">
        <f>C181+C182+C183</f>
        <v>3756.64</v>
      </c>
      <c r="D180" s="20">
        <f>D183</f>
        <v>3476.4</v>
      </c>
    </row>
    <row r="181" spans="1:4" ht="15">
      <c r="A181" s="5">
        <v>184</v>
      </c>
      <c r="B181" s="15" t="s">
        <v>129</v>
      </c>
      <c r="C181" s="20"/>
      <c r="D181" s="20"/>
    </row>
    <row r="182" spans="1:4" ht="15">
      <c r="A182" s="5">
        <v>185</v>
      </c>
      <c r="B182" s="15" t="s">
        <v>130</v>
      </c>
      <c r="C182" s="20"/>
      <c r="D182" s="20"/>
    </row>
    <row r="183" spans="1:4" ht="15">
      <c r="A183" s="5">
        <v>186</v>
      </c>
      <c r="B183" s="15" t="s">
        <v>131</v>
      </c>
      <c r="C183" s="20">
        <v>3756.64</v>
      </c>
      <c r="D183" s="20">
        <v>3476.4</v>
      </c>
    </row>
    <row r="184" spans="1:4" ht="15">
      <c r="A184" s="5">
        <v>187</v>
      </c>
      <c r="B184" s="4" t="s">
        <v>44</v>
      </c>
      <c r="C184" s="20">
        <f>C185+C186+C187</f>
        <v>0</v>
      </c>
      <c r="D184" s="20">
        <f>D187</f>
        <v>0</v>
      </c>
    </row>
    <row r="185" spans="1:4" ht="15">
      <c r="A185" s="5">
        <v>188</v>
      </c>
      <c r="B185" s="15" t="s">
        <v>129</v>
      </c>
      <c r="C185" s="20"/>
      <c r="D185" s="20"/>
    </row>
    <row r="186" spans="1:4" ht="15">
      <c r="A186" s="5">
        <v>189</v>
      </c>
      <c r="B186" s="15" t="s">
        <v>130</v>
      </c>
      <c r="C186" s="20"/>
      <c r="D186" s="20"/>
    </row>
    <row r="187" spans="1:4" ht="15">
      <c r="A187" s="5">
        <v>190</v>
      </c>
      <c r="B187" s="15" t="s">
        <v>131</v>
      </c>
      <c r="C187" s="20"/>
      <c r="D187" s="20"/>
    </row>
    <row r="188" spans="1:4" ht="15" customHeight="1">
      <c r="A188" s="5">
        <v>191</v>
      </c>
      <c r="B188" s="4" t="s">
        <v>43</v>
      </c>
      <c r="C188" s="20">
        <f>C189+C190+C191</f>
        <v>0</v>
      </c>
      <c r="D188" s="20">
        <f>D189+D190+D191</f>
        <v>0</v>
      </c>
    </row>
    <row r="189" spans="1:4" ht="15" customHeight="1">
      <c r="A189" s="5">
        <v>192</v>
      </c>
      <c r="B189" s="15" t="s">
        <v>129</v>
      </c>
      <c r="C189" s="20"/>
      <c r="D189" s="20"/>
    </row>
    <row r="190" spans="1:4" ht="15" customHeight="1">
      <c r="A190" s="5">
        <v>193</v>
      </c>
      <c r="B190" s="15" t="s">
        <v>130</v>
      </c>
      <c r="C190" s="20"/>
      <c r="D190" s="20"/>
    </row>
    <row r="191" spans="1:4" ht="15" customHeight="1">
      <c r="A191" s="5">
        <v>194</v>
      </c>
      <c r="B191" s="15" t="s">
        <v>131</v>
      </c>
      <c r="C191" s="20"/>
      <c r="D191" s="20"/>
    </row>
    <row r="192" spans="1:4" ht="30">
      <c r="A192" s="5">
        <v>195</v>
      </c>
      <c r="B192" s="4" t="s">
        <v>45</v>
      </c>
      <c r="C192" s="20">
        <f>C193+C194+C195</f>
        <v>0</v>
      </c>
      <c r="D192" s="20">
        <f>D193+D194+D195</f>
        <v>0</v>
      </c>
    </row>
    <row r="193" spans="1:4" ht="15">
      <c r="A193" s="5">
        <v>196</v>
      </c>
      <c r="B193" s="15" t="s">
        <v>129</v>
      </c>
      <c r="C193" s="20"/>
      <c r="D193" s="20"/>
    </row>
    <row r="194" spans="1:4" ht="15">
      <c r="A194" s="5">
        <v>197</v>
      </c>
      <c r="B194" s="15" t="s">
        <v>130</v>
      </c>
      <c r="C194" s="20"/>
      <c r="D194" s="20"/>
    </row>
    <row r="195" spans="1:4" ht="15">
      <c r="A195" s="5">
        <v>198</v>
      </c>
      <c r="B195" s="15" t="s">
        <v>131</v>
      </c>
      <c r="C195" s="20"/>
      <c r="D195" s="20"/>
    </row>
    <row r="196" spans="1:4" ht="30">
      <c r="A196" s="5">
        <v>199</v>
      </c>
      <c r="B196" s="4" t="s">
        <v>46</v>
      </c>
      <c r="C196" s="20">
        <f>C197+C198+C199</f>
        <v>0</v>
      </c>
      <c r="D196" s="20">
        <f>D197+D198+D199</f>
        <v>0</v>
      </c>
    </row>
    <row r="197" spans="1:4" ht="15">
      <c r="A197" s="5">
        <v>200</v>
      </c>
      <c r="B197" s="15" t="s">
        <v>129</v>
      </c>
      <c r="C197" s="20"/>
      <c r="D197" s="20"/>
    </row>
    <row r="198" spans="1:4" ht="15">
      <c r="A198" s="5">
        <v>201</v>
      </c>
      <c r="B198" s="15" t="s">
        <v>130</v>
      </c>
      <c r="C198" s="20"/>
      <c r="D198" s="20"/>
    </row>
    <row r="199" spans="1:4" ht="15">
      <c r="A199" s="5">
        <v>202</v>
      </c>
      <c r="B199" s="15" t="s">
        <v>131</v>
      </c>
      <c r="C199" s="20"/>
      <c r="D199" s="20"/>
    </row>
    <row r="200" spans="1:4" ht="15">
      <c r="A200" s="5">
        <v>203</v>
      </c>
      <c r="B200" s="4" t="s">
        <v>47</v>
      </c>
      <c r="C200" s="20">
        <f>C201+C202+C203</f>
        <v>0</v>
      </c>
      <c r="D200" s="20">
        <f>D201+D202+D203</f>
        <v>0</v>
      </c>
    </row>
    <row r="201" spans="1:4" ht="15">
      <c r="A201" s="5">
        <v>204</v>
      </c>
      <c r="B201" s="15" t="s">
        <v>129</v>
      </c>
      <c r="C201" s="20"/>
      <c r="D201" s="20"/>
    </row>
    <row r="202" spans="1:4" ht="15">
      <c r="A202" s="5">
        <v>205</v>
      </c>
      <c r="B202" s="15" t="s">
        <v>130</v>
      </c>
      <c r="C202" s="20"/>
      <c r="D202" s="20"/>
    </row>
    <row r="203" spans="1:4" ht="15">
      <c r="A203" s="5">
        <v>206</v>
      </c>
      <c r="B203" s="15" t="s">
        <v>131</v>
      </c>
      <c r="C203" s="20"/>
      <c r="D203" s="20"/>
    </row>
    <row r="204" spans="1:4" ht="42.75" customHeight="1">
      <c r="A204" s="5">
        <v>207</v>
      </c>
      <c r="B204" s="4" t="s">
        <v>53</v>
      </c>
      <c r="C204" s="20">
        <f>C205+C206+C207</f>
        <v>0</v>
      </c>
      <c r="D204" s="20">
        <f>D205+D206+D207</f>
        <v>0</v>
      </c>
    </row>
    <row r="205" spans="1:4" ht="14.25" customHeight="1">
      <c r="A205" s="5">
        <v>208</v>
      </c>
      <c r="B205" s="15" t="s">
        <v>129</v>
      </c>
      <c r="C205" s="20"/>
      <c r="D205" s="20"/>
    </row>
    <row r="206" spans="1:4" ht="14.25" customHeight="1">
      <c r="A206" s="5">
        <v>209</v>
      </c>
      <c r="B206" s="15" t="s">
        <v>130</v>
      </c>
      <c r="C206" s="20"/>
      <c r="D206" s="20"/>
    </row>
    <row r="207" spans="1:4" ht="14.25" customHeight="1">
      <c r="A207" s="5">
        <v>210</v>
      </c>
      <c r="B207" s="15" t="s">
        <v>131</v>
      </c>
      <c r="C207" s="20"/>
      <c r="D207" s="20"/>
    </row>
    <row r="208" spans="1:4" ht="15">
      <c r="A208" s="5">
        <v>211</v>
      </c>
      <c r="B208" s="4" t="s">
        <v>49</v>
      </c>
      <c r="C208" s="20">
        <f>C209+C210+C211</f>
        <v>0</v>
      </c>
      <c r="D208" s="20">
        <f>D209+D210+D211</f>
        <v>0</v>
      </c>
    </row>
    <row r="209" spans="1:4" ht="15">
      <c r="A209" s="5">
        <v>212</v>
      </c>
      <c r="B209" s="15" t="s">
        <v>129</v>
      </c>
      <c r="C209" s="20"/>
      <c r="D209" s="20"/>
    </row>
    <row r="210" spans="1:4" ht="15">
      <c r="A210" s="5">
        <v>213</v>
      </c>
      <c r="B210" s="15" t="s">
        <v>130</v>
      </c>
      <c r="C210" s="20"/>
      <c r="D210" s="20"/>
    </row>
    <row r="211" spans="1:4" ht="15">
      <c r="A211" s="5">
        <v>214</v>
      </c>
      <c r="B211" s="15" t="s">
        <v>131</v>
      </c>
      <c r="C211" s="20"/>
      <c r="D211" s="20"/>
    </row>
    <row r="212" spans="1:4" ht="30" customHeight="1">
      <c r="A212" s="5">
        <v>215</v>
      </c>
      <c r="B212" s="4" t="s">
        <v>48</v>
      </c>
      <c r="C212" s="20">
        <f>C213+C214+C215</f>
        <v>0</v>
      </c>
      <c r="D212" s="20">
        <f>D213+D214+D215</f>
        <v>0</v>
      </c>
    </row>
    <row r="213" spans="1:4" ht="15" customHeight="1">
      <c r="A213" s="5">
        <v>216</v>
      </c>
      <c r="B213" s="15" t="s">
        <v>129</v>
      </c>
      <c r="C213" s="20"/>
      <c r="D213" s="20"/>
    </row>
    <row r="214" spans="1:4" ht="15" customHeight="1">
      <c r="A214" s="5">
        <v>217</v>
      </c>
      <c r="B214" s="15" t="s">
        <v>130</v>
      </c>
      <c r="C214" s="20"/>
      <c r="D214" s="20"/>
    </row>
    <row r="215" spans="1:4" ht="15" customHeight="1">
      <c r="A215" s="5">
        <v>218</v>
      </c>
      <c r="B215" s="15" t="s">
        <v>131</v>
      </c>
      <c r="C215" s="20"/>
      <c r="D215" s="20"/>
    </row>
    <row r="216" spans="1:4" ht="45.75" customHeight="1">
      <c r="A216" s="5">
        <v>219</v>
      </c>
      <c r="B216" s="4" t="s">
        <v>51</v>
      </c>
      <c r="C216" s="20">
        <f>C217+C218+C219</f>
        <v>0</v>
      </c>
      <c r="D216" s="20">
        <f>D217+D218+D219</f>
        <v>0</v>
      </c>
    </row>
    <row r="217" spans="1:4" ht="18.75" customHeight="1">
      <c r="A217" s="5">
        <v>220</v>
      </c>
      <c r="B217" s="15" t="s">
        <v>129</v>
      </c>
      <c r="C217" s="20"/>
      <c r="D217" s="20"/>
    </row>
    <row r="218" spans="1:4" ht="18.75" customHeight="1">
      <c r="A218" s="5">
        <v>221</v>
      </c>
      <c r="B218" s="15" t="s">
        <v>130</v>
      </c>
      <c r="C218" s="20"/>
      <c r="D218" s="20"/>
    </row>
    <row r="219" spans="1:4" ht="16.5" customHeight="1">
      <c r="A219" s="5">
        <v>222</v>
      </c>
      <c r="B219" s="15" t="s">
        <v>131</v>
      </c>
      <c r="C219" s="20"/>
      <c r="D219" s="20"/>
    </row>
    <row r="220" spans="1:4" ht="28.5" customHeight="1">
      <c r="A220" s="5">
        <v>223</v>
      </c>
      <c r="B220" s="4" t="s">
        <v>50</v>
      </c>
      <c r="C220" s="20">
        <f>C221+C222+C223</f>
        <v>0</v>
      </c>
      <c r="D220" s="20">
        <f>D221+D222+D223</f>
        <v>0</v>
      </c>
    </row>
    <row r="221" spans="1:4" ht="15.75" customHeight="1">
      <c r="A221" s="5">
        <v>224</v>
      </c>
      <c r="B221" s="15" t="s">
        <v>129</v>
      </c>
      <c r="C221" s="20"/>
      <c r="D221" s="20"/>
    </row>
    <row r="222" spans="1:4" ht="15.75" customHeight="1">
      <c r="A222" s="5">
        <v>225</v>
      </c>
      <c r="B222" s="15" t="s">
        <v>130</v>
      </c>
      <c r="C222" s="20"/>
      <c r="D222" s="20"/>
    </row>
    <row r="223" spans="1:4" ht="14.25" customHeight="1">
      <c r="A223" s="5">
        <v>226</v>
      </c>
      <c r="B223" s="15" t="s">
        <v>131</v>
      </c>
      <c r="C223" s="20"/>
      <c r="D223" s="20"/>
    </row>
    <row r="224" spans="1:4" ht="15">
      <c r="A224" s="5">
        <v>227</v>
      </c>
      <c r="B224" s="4" t="s">
        <v>54</v>
      </c>
      <c r="C224" s="20">
        <f>C225+C226+C227</f>
        <v>0</v>
      </c>
      <c r="D224" s="20">
        <f>D225+D226+D227</f>
        <v>0</v>
      </c>
    </row>
    <row r="225" spans="1:4" ht="15">
      <c r="A225" s="5">
        <v>228</v>
      </c>
      <c r="B225" s="15" t="s">
        <v>129</v>
      </c>
      <c r="C225" s="20"/>
      <c r="D225" s="20"/>
    </row>
    <row r="226" spans="1:4" ht="15">
      <c r="A226" s="5">
        <v>229</v>
      </c>
      <c r="B226" s="15" t="s">
        <v>130</v>
      </c>
      <c r="C226" s="20"/>
      <c r="D226" s="20"/>
    </row>
    <row r="227" spans="1:4" ht="15">
      <c r="A227" s="5">
        <v>230</v>
      </c>
      <c r="B227" s="15" t="s">
        <v>131</v>
      </c>
      <c r="C227" s="20"/>
      <c r="D227" s="20"/>
    </row>
    <row r="228" spans="1:4" ht="15">
      <c r="A228" s="5">
        <v>231</v>
      </c>
      <c r="B228" s="4" t="s">
        <v>12</v>
      </c>
      <c r="C228" s="20">
        <f>C229+C230+C231</f>
        <v>41260</v>
      </c>
      <c r="D228" s="20">
        <f>D231</f>
        <v>31260</v>
      </c>
    </row>
    <row r="229" spans="1:4" ht="15">
      <c r="A229" s="5">
        <v>232</v>
      </c>
      <c r="B229" s="15" t="s">
        <v>129</v>
      </c>
      <c r="C229" s="20"/>
      <c r="D229" s="20"/>
    </row>
    <row r="230" spans="1:4" ht="15">
      <c r="A230" s="5">
        <v>233</v>
      </c>
      <c r="B230" s="15" t="s">
        <v>130</v>
      </c>
      <c r="C230" s="20"/>
      <c r="D230" s="20"/>
    </row>
    <row r="231" spans="1:4" ht="15">
      <c r="A231" s="5">
        <v>234</v>
      </c>
      <c r="B231" s="15" t="s">
        <v>131</v>
      </c>
      <c r="C231" s="20">
        <v>41260</v>
      </c>
      <c r="D231" s="20">
        <v>31260</v>
      </c>
    </row>
    <row r="232" spans="1:4" ht="16.5" customHeight="1">
      <c r="A232" s="5">
        <v>235</v>
      </c>
      <c r="B232" s="6" t="s">
        <v>56</v>
      </c>
      <c r="C232" s="19">
        <f aca="true" t="shared" si="3" ref="C232:D235">C236+C240</f>
        <v>0</v>
      </c>
      <c r="D232" s="19">
        <f t="shared" si="3"/>
        <v>0</v>
      </c>
    </row>
    <row r="233" spans="1:4" ht="16.5" customHeight="1">
      <c r="A233" s="5">
        <v>236</v>
      </c>
      <c r="B233" s="14" t="s">
        <v>129</v>
      </c>
      <c r="C233" s="19">
        <f t="shared" si="3"/>
        <v>0</v>
      </c>
      <c r="D233" s="19">
        <f t="shared" si="3"/>
        <v>0</v>
      </c>
    </row>
    <row r="234" spans="1:4" ht="16.5" customHeight="1">
      <c r="A234" s="5">
        <v>237</v>
      </c>
      <c r="B234" s="14" t="s">
        <v>130</v>
      </c>
      <c r="C234" s="19">
        <f t="shared" si="3"/>
        <v>0</v>
      </c>
      <c r="D234" s="19">
        <f t="shared" si="3"/>
        <v>0</v>
      </c>
    </row>
    <row r="235" spans="1:4" ht="16.5" customHeight="1">
      <c r="A235" s="5">
        <v>238</v>
      </c>
      <c r="B235" s="14" t="s">
        <v>131</v>
      </c>
      <c r="C235" s="19">
        <f t="shared" si="3"/>
        <v>0</v>
      </c>
      <c r="D235" s="19">
        <f t="shared" si="3"/>
        <v>0</v>
      </c>
    </row>
    <row r="236" spans="1:4" ht="15">
      <c r="A236" s="5">
        <v>239</v>
      </c>
      <c r="B236" s="4" t="s">
        <v>57</v>
      </c>
      <c r="C236" s="20">
        <f>C237+C238+C239</f>
        <v>0</v>
      </c>
      <c r="D236" s="20">
        <f>D237+D238+D239</f>
        <v>0</v>
      </c>
    </row>
    <row r="237" spans="1:4" ht="15">
      <c r="A237" s="5">
        <v>240</v>
      </c>
      <c r="B237" s="15" t="s">
        <v>129</v>
      </c>
      <c r="C237" s="20"/>
      <c r="D237" s="20"/>
    </row>
    <row r="238" spans="1:4" ht="15">
      <c r="A238" s="5">
        <v>241</v>
      </c>
      <c r="B238" s="15" t="s">
        <v>130</v>
      </c>
      <c r="C238" s="20"/>
      <c r="D238" s="20"/>
    </row>
    <row r="239" spans="1:4" ht="15">
      <c r="A239" s="5">
        <v>242</v>
      </c>
      <c r="B239" s="15" t="s">
        <v>131</v>
      </c>
      <c r="C239" s="20"/>
      <c r="D239" s="20"/>
    </row>
    <row r="240" spans="1:4" ht="15">
      <c r="A240" s="5">
        <v>243</v>
      </c>
      <c r="B240" s="4" t="s">
        <v>58</v>
      </c>
      <c r="C240" s="20">
        <f>C241+C242+C243</f>
        <v>0</v>
      </c>
      <c r="D240" s="20">
        <f>D241+D242+D243</f>
        <v>0</v>
      </c>
    </row>
    <row r="241" spans="1:4" ht="15">
      <c r="A241" s="5">
        <v>244</v>
      </c>
      <c r="B241" s="15" t="s">
        <v>129</v>
      </c>
      <c r="C241" s="20"/>
      <c r="D241" s="20"/>
    </row>
    <row r="242" spans="1:4" ht="15">
      <c r="A242" s="5">
        <v>245</v>
      </c>
      <c r="B242" s="15" t="s">
        <v>130</v>
      </c>
      <c r="C242" s="20"/>
      <c r="D242" s="20"/>
    </row>
    <row r="243" spans="1:4" ht="15">
      <c r="A243" s="5">
        <v>246</v>
      </c>
      <c r="B243" s="15" t="s">
        <v>131</v>
      </c>
      <c r="C243" s="20"/>
      <c r="D243" s="20"/>
    </row>
    <row r="244" spans="1:4" ht="30">
      <c r="A244" s="5">
        <v>247</v>
      </c>
      <c r="B244" s="6" t="s">
        <v>59</v>
      </c>
      <c r="C244" s="19">
        <f>C245+C246+C247</f>
        <v>0</v>
      </c>
      <c r="D244" s="19">
        <f>D245+D246+D247</f>
        <v>0</v>
      </c>
    </row>
    <row r="245" spans="1:4" ht="15">
      <c r="A245" s="5">
        <v>248</v>
      </c>
      <c r="B245" s="14" t="s">
        <v>129</v>
      </c>
      <c r="C245" s="19"/>
      <c r="D245" s="19"/>
    </row>
    <row r="246" spans="1:4" ht="15">
      <c r="A246" s="5">
        <v>249</v>
      </c>
      <c r="B246" s="14" t="s">
        <v>130</v>
      </c>
      <c r="C246" s="19"/>
      <c r="D246" s="19"/>
    </row>
    <row r="247" spans="1:4" ht="15">
      <c r="A247" s="5">
        <v>250</v>
      </c>
      <c r="B247" s="14" t="s">
        <v>131</v>
      </c>
      <c r="C247" s="19"/>
      <c r="D247" s="19"/>
    </row>
    <row r="248" spans="1:4" ht="31.5" customHeight="1">
      <c r="A248" s="5">
        <v>251</v>
      </c>
      <c r="B248" s="6" t="s">
        <v>60</v>
      </c>
      <c r="C248" s="19">
        <f>C249+C250+C251</f>
        <v>484800</v>
      </c>
      <c r="D248" s="19">
        <f>D249+D250+D251</f>
        <v>242400</v>
      </c>
    </row>
    <row r="249" spans="1:4" ht="15.75" customHeight="1">
      <c r="A249" s="5">
        <v>252</v>
      </c>
      <c r="B249" s="14" t="s">
        <v>129</v>
      </c>
      <c r="C249" s="19"/>
      <c r="D249" s="19"/>
    </row>
    <row r="250" spans="1:4" ht="15" customHeight="1">
      <c r="A250" s="5">
        <v>253</v>
      </c>
      <c r="B250" s="14" t="s">
        <v>130</v>
      </c>
      <c r="C250" s="19"/>
      <c r="D250" s="19"/>
    </row>
    <row r="251" spans="1:4" ht="13.5" customHeight="1">
      <c r="A251" s="5">
        <v>254</v>
      </c>
      <c r="B251" s="14" t="s">
        <v>131</v>
      </c>
      <c r="C251" s="19">
        <v>484800</v>
      </c>
      <c r="D251" s="19">
        <v>242400</v>
      </c>
    </row>
    <row r="252" spans="1:4" ht="15">
      <c r="A252" s="5">
        <v>255</v>
      </c>
      <c r="B252" s="6" t="s">
        <v>125</v>
      </c>
      <c r="C252" s="19">
        <f>C253+C254+C255</f>
        <v>0</v>
      </c>
      <c r="D252" s="19">
        <f>D253+D254+D255</f>
        <v>0</v>
      </c>
    </row>
    <row r="253" spans="1:4" ht="15">
      <c r="A253" s="5">
        <v>256</v>
      </c>
      <c r="B253" s="14" t="s">
        <v>129</v>
      </c>
      <c r="C253" s="19"/>
      <c r="D253" s="19"/>
    </row>
    <row r="254" spans="1:4" ht="15">
      <c r="A254" s="5">
        <v>257</v>
      </c>
      <c r="B254" s="14" t="s">
        <v>130</v>
      </c>
      <c r="C254" s="19"/>
      <c r="D254" s="19"/>
    </row>
    <row r="255" spans="1:4" ht="15">
      <c r="A255" s="5">
        <v>258</v>
      </c>
      <c r="B255" s="14" t="s">
        <v>131</v>
      </c>
      <c r="C255" s="19"/>
      <c r="D255" s="19"/>
    </row>
    <row r="256" spans="1:4" ht="15">
      <c r="A256" s="5">
        <v>259</v>
      </c>
      <c r="B256" s="6" t="s">
        <v>61</v>
      </c>
      <c r="C256" s="19">
        <f aca="true" t="shared" si="4" ref="C256:D259">C260+C264+C268+C272+C276+C280+C284+C288+C292+C296+C300+C304+C308</f>
        <v>0</v>
      </c>
      <c r="D256" s="19">
        <f t="shared" si="4"/>
        <v>0</v>
      </c>
    </row>
    <row r="257" spans="1:4" ht="15">
      <c r="A257" s="5">
        <v>260</v>
      </c>
      <c r="B257" s="14" t="s">
        <v>129</v>
      </c>
      <c r="C257" s="19">
        <f t="shared" si="4"/>
        <v>0</v>
      </c>
      <c r="D257" s="19">
        <f t="shared" si="4"/>
        <v>0</v>
      </c>
    </row>
    <row r="258" spans="1:4" ht="15">
      <c r="A258" s="5">
        <v>261</v>
      </c>
      <c r="B258" s="14" t="s">
        <v>130</v>
      </c>
      <c r="C258" s="19">
        <f t="shared" si="4"/>
        <v>0</v>
      </c>
      <c r="D258" s="19">
        <f t="shared" si="4"/>
        <v>0</v>
      </c>
    </row>
    <row r="259" spans="1:4" ht="15">
      <c r="A259" s="5">
        <v>262</v>
      </c>
      <c r="B259" s="14" t="s">
        <v>131</v>
      </c>
      <c r="C259" s="19">
        <f t="shared" si="4"/>
        <v>0</v>
      </c>
      <c r="D259" s="19">
        <f t="shared" si="4"/>
        <v>0</v>
      </c>
    </row>
    <row r="260" spans="1:4" ht="15" customHeight="1">
      <c r="A260" s="5">
        <v>263</v>
      </c>
      <c r="B260" s="4" t="s">
        <v>115</v>
      </c>
      <c r="C260" s="20">
        <f>C261+C262+C263</f>
        <v>0</v>
      </c>
      <c r="D260" s="20">
        <f>D261+D262+D263</f>
        <v>0</v>
      </c>
    </row>
    <row r="261" spans="1:4" ht="15" customHeight="1">
      <c r="A261" s="5">
        <v>264</v>
      </c>
      <c r="B261" s="15" t="s">
        <v>129</v>
      </c>
      <c r="C261" s="20"/>
      <c r="D261" s="20"/>
    </row>
    <row r="262" spans="1:4" ht="15" customHeight="1">
      <c r="A262" s="5">
        <v>265</v>
      </c>
      <c r="B262" s="15" t="s">
        <v>130</v>
      </c>
      <c r="C262" s="20"/>
      <c r="D262" s="20"/>
    </row>
    <row r="263" spans="1:4" ht="15" customHeight="1">
      <c r="A263" s="5">
        <v>266</v>
      </c>
      <c r="B263" s="15" t="s">
        <v>131</v>
      </c>
      <c r="C263" s="20"/>
      <c r="D263" s="20"/>
    </row>
    <row r="264" spans="1:4" ht="29.25" customHeight="1">
      <c r="A264" s="5">
        <v>267</v>
      </c>
      <c r="B264" s="4" t="s">
        <v>124</v>
      </c>
      <c r="C264" s="20">
        <f>C265+C266+C267</f>
        <v>0</v>
      </c>
      <c r="D264" s="20">
        <f>D265+D266+D267</f>
        <v>0</v>
      </c>
    </row>
    <row r="265" spans="1:4" ht="16.5" customHeight="1">
      <c r="A265" s="5">
        <v>268</v>
      </c>
      <c r="B265" s="15" t="s">
        <v>129</v>
      </c>
      <c r="C265" s="20"/>
      <c r="D265" s="20"/>
    </row>
    <row r="266" spans="1:4" ht="16.5" customHeight="1">
      <c r="A266" s="5">
        <v>269</v>
      </c>
      <c r="B266" s="15" t="s">
        <v>130</v>
      </c>
      <c r="C266" s="20"/>
      <c r="D266" s="20"/>
    </row>
    <row r="267" spans="1:4" ht="16.5" customHeight="1">
      <c r="A267" s="5">
        <v>270</v>
      </c>
      <c r="B267" s="15" t="s">
        <v>131</v>
      </c>
      <c r="C267" s="20"/>
      <c r="D267" s="20"/>
    </row>
    <row r="268" spans="1:4" ht="30" customHeight="1">
      <c r="A268" s="5">
        <v>271</v>
      </c>
      <c r="B268" s="4" t="s">
        <v>116</v>
      </c>
      <c r="C268" s="20">
        <f>C269+C270+C271</f>
        <v>0</v>
      </c>
      <c r="D268" s="20">
        <f>D269+D270+D271</f>
        <v>0</v>
      </c>
    </row>
    <row r="269" spans="1:4" ht="16.5" customHeight="1">
      <c r="A269" s="5">
        <v>272</v>
      </c>
      <c r="B269" s="15" t="s">
        <v>129</v>
      </c>
      <c r="C269" s="20"/>
      <c r="D269" s="20"/>
    </row>
    <row r="270" spans="1:4" ht="16.5" customHeight="1">
      <c r="A270" s="5">
        <v>273</v>
      </c>
      <c r="B270" s="15" t="s">
        <v>130</v>
      </c>
      <c r="C270" s="20"/>
      <c r="D270" s="20"/>
    </row>
    <row r="271" spans="1:4" ht="16.5" customHeight="1">
      <c r="A271" s="5">
        <v>274</v>
      </c>
      <c r="B271" s="15" t="s">
        <v>131</v>
      </c>
      <c r="C271" s="20"/>
      <c r="D271" s="20"/>
    </row>
    <row r="272" spans="1:4" ht="15">
      <c r="A272" s="5">
        <v>275</v>
      </c>
      <c r="B272" s="4" t="s">
        <v>117</v>
      </c>
      <c r="C272" s="20">
        <f>C273+C274+C275</f>
        <v>0</v>
      </c>
      <c r="D272" s="20">
        <f>D273+D274+D275</f>
        <v>0</v>
      </c>
    </row>
    <row r="273" spans="1:4" ht="15">
      <c r="A273" s="5">
        <v>276</v>
      </c>
      <c r="B273" s="15" t="s">
        <v>129</v>
      </c>
      <c r="C273" s="20"/>
      <c r="D273" s="20"/>
    </row>
    <row r="274" spans="1:4" ht="15">
      <c r="A274" s="5">
        <v>277</v>
      </c>
      <c r="B274" s="15" t="s">
        <v>130</v>
      </c>
      <c r="C274" s="20"/>
      <c r="D274" s="20"/>
    </row>
    <row r="275" spans="1:4" ht="15">
      <c r="A275" s="5">
        <v>278</v>
      </c>
      <c r="B275" s="15" t="s">
        <v>131</v>
      </c>
      <c r="C275" s="20"/>
      <c r="D275" s="20"/>
    </row>
    <row r="276" spans="1:4" ht="30">
      <c r="A276" s="5">
        <v>279</v>
      </c>
      <c r="B276" s="4" t="s">
        <v>128</v>
      </c>
      <c r="C276" s="20">
        <f>C277+C278+C279</f>
        <v>0</v>
      </c>
      <c r="D276" s="20">
        <f>D277+D278+D279</f>
        <v>0</v>
      </c>
    </row>
    <row r="277" spans="1:4" ht="15">
      <c r="A277" s="5">
        <v>280</v>
      </c>
      <c r="B277" s="15" t="s">
        <v>129</v>
      </c>
      <c r="C277" s="20"/>
      <c r="D277" s="20"/>
    </row>
    <row r="278" spans="1:4" ht="15">
      <c r="A278" s="5">
        <v>281</v>
      </c>
      <c r="B278" s="15" t="s">
        <v>130</v>
      </c>
      <c r="C278" s="20"/>
      <c r="D278" s="20"/>
    </row>
    <row r="279" spans="1:4" ht="15">
      <c r="A279" s="5">
        <v>282</v>
      </c>
      <c r="B279" s="15" t="s">
        <v>131</v>
      </c>
      <c r="C279" s="20"/>
      <c r="D279" s="20"/>
    </row>
    <row r="280" spans="1:4" ht="15">
      <c r="A280" s="5">
        <v>283</v>
      </c>
      <c r="B280" s="4" t="s">
        <v>118</v>
      </c>
      <c r="C280" s="20">
        <f>C281+C282+C283</f>
        <v>0</v>
      </c>
      <c r="D280" s="20">
        <f>D281+D282+D283</f>
        <v>0</v>
      </c>
    </row>
    <row r="281" spans="1:4" ht="15">
      <c r="A281" s="5">
        <v>284</v>
      </c>
      <c r="B281" s="15" t="s">
        <v>129</v>
      </c>
      <c r="C281" s="20"/>
      <c r="D281" s="20"/>
    </row>
    <row r="282" spans="1:4" ht="15">
      <c r="A282" s="5">
        <v>285</v>
      </c>
      <c r="B282" s="15" t="s">
        <v>130</v>
      </c>
      <c r="C282" s="20"/>
      <c r="D282" s="20"/>
    </row>
    <row r="283" spans="1:4" ht="15">
      <c r="A283" s="5">
        <v>286</v>
      </c>
      <c r="B283" s="15" t="s">
        <v>131</v>
      </c>
      <c r="C283" s="20"/>
      <c r="D283" s="20"/>
    </row>
    <row r="284" spans="1:4" ht="15">
      <c r="A284" s="5">
        <v>287</v>
      </c>
      <c r="B284" s="4" t="s">
        <v>120</v>
      </c>
      <c r="C284" s="20">
        <f>C285+C286+C287</f>
        <v>0</v>
      </c>
      <c r="D284" s="20">
        <f>D285+D286+D287</f>
        <v>0</v>
      </c>
    </row>
    <row r="285" spans="1:4" ht="15">
      <c r="A285" s="5">
        <v>288</v>
      </c>
      <c r="B285" s="15" t="s">
        <v>129</v>
      </c>
      <c r="C285" s="20"/>
      <c r="D285" s="20"/>
    </row>
    <row r="286" spans="1:4" ht="15">
      <c r="A286" s="5">
        <v>289</v>
      </c>
      <c r="B286" s="15" t="s">
        <v>130</v>
      </c>
      <c r="C286" s="20"/>
      <c r="D286" s="20"/>
    </row>
    <row r="287" spans="1:4" ht="15">
      <c r="A287" s="5">
        <v>290</v>
      </c>
      <c r="B287" s="15" t="s">
        <v>131</v>
      </c>
      <c r="C287" s="20"/>
      <c r="D287" s="20"/>
    </row>
    <row r="288" spans="1:4" ht="15">
      <c r="A288" s="5">
        <v>291</v>
      </c>
      <c r="B288" s="4" t="s">
        <v>119</v>
      </c>
      <c r="C288" s="20">
        <f>C289+C290+C291</f>
        <v>0</v>
      </c>
      <c r="D288" s="20">
        <f>D289+D290+D291</f>
        <v>0</v>
      </c>
    </row>
    <row r="289" spans="1:4" ht="15">
      <c r="A289" s="5">
        <v>292</v>
      </c>
      <c r="B289" s="15" t="s">
        <v>129</v>
      </c>
      <c r="C289" s="20"/>
      <c r="D289" s="20"/>
    </row>
    <row r="290" spans="1:4" ht="15">
      <c r="A290" s="5">
        <v>293</v>
      </c>
      <c r="B290" s="15" t="s">
        <v>130</v>
      </c>
      <c r="C290" s="20"/>
      <c r="D290" s="20"/>
    </row>
    <row r="291" spans="1:4" ht="15">
      <c r="A291" s="5">
        <v>294</v>
      </c>
      <c r="B291" s="15" t="s">
        <v>131</v>
      </c>
      <c r="C291" s="20"/>
      <c r="D291" s="20"/>
    </row>
    <row r="292" spans="1:4" ht="45">
      <c r="A292" s="5">
        <v>295</v>
      </c>
      <c r="B292" s="4" t="s">
        <v>121</v>
      </c>
      <c r="C292" s="20">
        <f>C293+C294+C295</f>
        <v>0</v>
      </c>
      <c r="D292" s="20">
        <f>D293+D294+D295</f>
        <v>0</v>
      </c>
    </row>
    <row r="293" spans="1:4" ht="15">
      <c r="A293" s="5">
        <v>296</v>
      </c>
      <c r="B293" s="15" t="s">
        <v>129</v>
      </c>
      <c r="C293" s="20"/>
      <c r="D293" s="20"/>
    </row>
    <row r="294" spans="1:4" ht="15">
      <c r="A294" s="5">
        <v>297</v>
      </c>
      <c r="B294" s="15" t="s">
        <v>130</v>
      </c>
      <c r="C294" s="20"/>
      <c r="D294" s="20"/>
    </row>
    <row r="295" spans="1:4" ht="15">
      <c r="A295" s="5">
        <v>298</v>
      </c>
      <c r="B295" s="15" t="s">
        <v>131</v>
      </c>
      <c r="C295" s="20"/>
      <c r="D295" s="20"/>
    </row>
    <row r="296" spans="1:4" ht="30">
      <c r="A296" s="5">
        <v>299</v>
      </c>
      <c r="B296" s="4" t="s">
        <v>122</v>
      </c>
      <c r="C296" s="20">
        <f>C297+C298+C299</f>
        <v>0</v>
      </c>
      <c r="D296" s="20">
        <f>D297+D298+D299</f>
        <v>0</v>
      </c>
    </row>
    <row r="297" spans="1:4" ht="15">
      <c r="A297" s="5">
        <v>300</v>
      </c>
      <c r="B297" s="15" t="s">
        <v>129</v>
      </c>
      <c r="C297" s="20"/>
      <c r="D297" s="20"/>
    </row>
    <row r="298" spans="1:4" ht="15">
      <c r="A298" s="5">
        <v>301</v>
      </c>
      <c r="B298" s="15" t="s">
        <v>130</v>
      </c>
      <c r="C298" s="20"/>
      <c r="D298" s="20"/>
    </row>
    <row r="299" spans="1:4" ht="15">
      <c r="A299" s="5">
        <v>302</v>
      </c>
      <c r="B299" s="15" t="s">
        <v>131</v>
      </c>
      <c r="C299" s="20"/>
      <c r="D299" s="20"/>
    </row>
    <row r="300" spans="1:4" ht="30">
      <c r="A300" s="5">
        <v>303</v>
      </c>
      <c r="B300" s="4" t="s">
        <v>123</v>
      </c>
      <c r="C300" s="20">
        <f>C301+C302+C303</f>
        <v>0</v>
      </c>
      <c r="D300" s="20">
        <f>D301+D302+D303</f>
        <v>0</v>
      </c>
    </row>
    <row r="301" spans="1:4" ht="15">
      <c r="A301" s="5">
        <v>304</v>
      </c>
      <c r="B301" s="15" t="s">
        <v>129</v>
      </c>
      <c r="C301" s="20"/>
      <c r="D301" s="20"/>
    </row>
    <row r="302" spans="1:4" ht="15">
      <c r="A302" s="5">
        <v>305</v>
      </c>
      <c r="B302" s="15" t="s">
        <v>130</v>
      </c>
      <c r="C302" s="20"/>
      <c r="D302" s="20"/>
    </row>
    <row r="303" spans="1:4" ht="15">
      <c r="A303" s="5">
        <v>306</v>
      </c>
      <c r="B303" s="15" t="s">
        <v>131</v>
      </c>
      <c r="C303" s="20"/>
      <c r="D303" s="20"/>
    </row>
    <row r="304" spans="1:4" ht="15">
      <c r="A304" s="5">
        <v>307</v>
      </c>
      <c r="B304" s="4" t="s">
        <v>127</v>
      </c>
      <c r="C304" s="20">
        <f>C305+C306+C307</f>
        <v>0</v>
      </c>
      <c r="D304" s="20">
        <f>D305+D306+D307</f>
        <v>0</v>
      </c>
    </row>
    <row r="305" spans="1:4" ht="15">
      <c r="A305" s="5">
        <v>308</v>
      </c>
      <c r="B305" s="15" t="s">
        <v>129</v>
      </c>
      <c r="C305" s="20"/>
      <c r="D305" s="20"/>
    </row>
    <row r="306" spans="1:4" ht="15">
      <c r="A306" s="5">
        <v>309</v>
      </c>
      <c r="B306" s="15" t="s">
        <v>130</v>
      </c>
      <c r="C306" s="20"/>
      <c r="D306" s="20"/>
    </row>
    <row r="307" spans="1:4" ht="15">
      <c r="A307" s="5">
        <v>310</v>
      </c>
      <c r="B307" s="15" t="s">
        <v>131</v>
      </c>
      <c r="C307" s="20"/>
      <c r="D307" s="20"/>
    </row>
    <row r="308" spans="1:4" ht="15">
      <c r="A308" s="5">
        <v>311</v>
      </c>
      <c r="B308" s="4" t="s">
        <v>12</v>
      </c>
      <c r="C308" s="20">
        <f>C309+C310+C311</f>
        <v>0</v>
      </c>
      <c r="D308" s="20">
        <f>D309+D310+D311</f>
        <v>0</v>
      </c>
    </row>
    <row r="309" spans="1:4" ht="15">
      <c r="A309" s="5">
        <v>312</v>
      </c>
      <c r="B309" s="15" t="s">
        <v>129</v>
      </c>
      <c r="C309" s="20"/>
      <c r="D309" s="20"/>
    </row>
    <row r="310" spans="1:4" ht="15">
      <c r="A310" s="5">
        <v>313</v>
      </c>
      <c r="B310" s="15" t="s">
        <v>130</v>
      </c>
      <c r="C310" s="20"/>
      <c r="D310" s="20"/>
    </row>
    <row r="311" spans="1:4" ht="15">
      <c r="A311" s="5">
        <v>314</v>
      </c>
      <c r="B311" s="15" t="s">
        <v>131</v>
      </c>
      <c r="C311" s="20"/>
      <c r="D311" s="20"/>
    </row>
    <row r="312" spans="1:4" ht="15">
      <c r="A312" s="5">
        <v>315</v>
      </c>
      <c r="B312" s="6" t="s">
        <v>62</v>
      </c>
      <c r="C312" s="19">
        <f aca="true" t="shared" si="5" ref="C312:D315">C316+C320+C324+C328+C332+C336+C340+C344+C348+C352+C356+C360+C364+C368+C372+C376</f>
        <v>25577</v>
      </c>
      <c r="D312" s="19">
        <f t="shared" si="5"/>
        <v>15577.16</v>
      </c>
    </row>
    <row r="313" spans="1:4" ht="15">
      <c r="A313" s="5">
        <v>316</v>
      </c>
      <c r="B313" s="14" t="s">
        <v>129</v>
      </c>
      <c r="C313" s="19">
        <f t="shared" si="5"/>
        <v>0</v>
      </c>
      <c r="D313" s="19">
        <f t="shared" si="5"/>
        <v>0</v>
      </c>
    </row>
    <row r="314" spans="1:4" ht="15">
      <c r="A314" s="5">
        <v>317</v>
      </c>
      <c r="B314" s="14" t="s">
        <v>130</v>
      </c>
      <c r="C314" s="19">
        <f t="shared" si="5"/>
        <v>0</v>
      </c>
      <c r="D314" s="19">
        <f t="shared" si="5"/>
        <v>0</v>
      </c>
    </row>
    <row r="315" spans="1:4" ht="15">
      <c r="A315" s="5">
        <v>318</v>
      </c>
      <c r="B315" s="14" t="s">
        <v>131</v>
      </c>
      <c r="C315" s="19">
        <f t="shared" si="5"/>
        <v>25577</v>
      </c>
      <c r="D315" s="19">
        <f t="shared" si="5"/>
        <v>15577.16</v>
      </c>
    </row>
    <row r="316" spans="1:4" ht="15">
      <c r="A316" s="5">
        <v>319</v>
      </c>
      <c r="B316" s="4" t="s">
        <v>63</v>
      </c>
      <c r="C316" s="20">
        <v>11459</v>
      </c>
      <c r="D316" s="20">
        <v>11459</v>
      </c>
    </row>
    <row r="317" spans="1:4" ht="15">
      <c r="A317" s="5">
        <v>320</v>
      </c>
      <c r="B317" s="15" t="s">
        <v>129</v>
      </c>
      <c r="C317" s="20"/>
      <c r="D317" s="20"/>
    </row>
    <row r="318" spans="1:4" ht="15">
      <c r="A318" s="5">
        <v>321</v>
      </c>
      <c r="B318" s="15" t="s">
        <v>130</v>
      </c>
      <c r="C318" s="20"/>
      <c r="D318" s="20"/>
    </row>
    <row r="319" spans="1:4" ht="15">
      <c r="A319" s="5">
        <v>322</v>
      </c>
      <c r="B319" s="15" t="s">
        <v>131</v>
      </c>
      <c r="C319" s="20">
        <v>11459</v>
      </c>
      <c r="D319" s="20">
        <v>11459</v>
      </c>
    </row>
    <row r="320" spans="1:4" ht="30">
      <c r="A320" s="5">
        <v>323</v>
      </c>
      <c r="B320" s="4" t="s">
        <v>64</v>
      </c>
      <c r="C320" s="20">
        <f>C321+C322+C323</f>
        <v>0</v>
      </c>
      <c r="D320" s="20">
        <f>D321+D322+D323</f>
        <v>0</v>
      </c>
    </row>
    <row r="321" spans="1:4" ht="15">
      <c r="A321" s="5">
        <v>324</v>
      </c>
      <c r="B321" s="15" t="s">
        <v>129</v>
      </c>
      <c r="C321" s="20"/>
      <c r="D321" s="20"/>
    </row>
    <row r="322" spans="1:4" ht="15">
      <c r="A322" s="5">
        <v>325</v>
      </c>
      <c r="B322" s="15" t="s">
        <v>130</v>
      </c>
      <c r="C322" s="20"/>
      <c r="D322" s="20"/>
    </row>
    <row r="323" spans="1:4" ht="15">
      <c r="A323" s="5">
        <v>326</v>
      </c>
      <c r="B323" s="15" t="s">
        <v>131</v>
      </c>
      <c r="C323" s="20"/>
      <c r="D323" s="20"/>
    </row>
    <row r="324" spans="1:4" ht="45" customHeight="1">
      <c r="A324" s="5">
        <v>327</v>
      </c>
      <c r="B324" s="4" t="s">
        <v>65</v>
      </c>
      <c r="C324" s="20">
        <f>C325+C326+C327</f>
        <v>4118</v>
      </c>
      <c r="D324" s="20">
        <f>D327</f>
        <v>4118.16</v>
      </c>
    </row>
    <row r="325" spans="1:4" ht="14.25" customHeight="1">
      <c r="A325" s="5">
        <v>328</v>
      </c>
      <c r="B325" s="15" t="s">
        <v>129</v>
      </c>
      <c r="C325" s="20"/>
      <c r="D325" s="20"/>
    </row>
    <row r="326" spans="1:4" ht="14.25" customHeight="1">
      <c r="A326" s="5">
        <v>329</v>
      </c>
      <c r="B326" s="15" t="s">
        <v>130</v>
      </c>
      <c r="C326" s="20"/>
      <c r="D326" s="20"/>
    </row>
    <row r="327" spans="1:4" ht="14.25" customHeight="1">
      <c r="A327" s="5">
        <v>330</v>
      </c>
      <c r="B327" s="15" t="s">
        <v>131</v>
      </c>
      <c r="C327" s="20">
        <v>4118</v>
      </c>
      <c r="D327" s="20">
        <v>4118.16</v>
      </c>
    </row>
    <row r="328" spans="1:4" ht="15">
      <c r="A328" s="5">
        <v>331</v>
      </c>
      <c r="B328" s="4" t="s">
        <v>66</v>
      </c>
      <c r="C328" s="20">
        <f>C329+C330+C331</f>
        <v>0</v>
      </c>
      <c r="D328" s="20">
        <f>D329+D330+D331</f>
        <v>0</v>
      </c>
    </row>
    <row r="329" spans="1:4" ht="15">
      <c r="A329" s="5">
        <v>332</v>
      </c>
      <c r="B329" s="15" t="s">
        <v>129</v>
      </c>
      <c r="C329" s="20"/>
      <c r="D329" s="20"/>
    </row>
    <row r="330" spans="1:4" ht="15">
      <c r="A330" s="5">
        <v>333</v>
      </c>
      <c r="B330" s="15" t="s">
        <v>130</v>
      </c>
      <c r="C330" s="20"/>
      <c r="D330" s="20"/>
    </row>
    <row r="331" spans="1:4" ht="15">
      <c r="A331" s="5">
        <v>334</v>
      </c>
      <c r="B331" s="15" t="s">
        <v>131</v>
      </c>
      <c r="C331" s="20"/>
      <c r="D331" s="20"/>
    </row>
    <row r="332" spans="1:4" ht="15" customHeight="1">
      <c r="A332" s="5">
        <v>335</v>
      </c>
      <c r="B332" s="4" t="s">
        <v>67</v>
      </c>
      <c r="C332" s="20">
        <f>C333+C334+C335</f>
        <v>0</v>
      </c>
      <c r="D332" s="20">
        <f>D333+D334+D335</f>
        <v>0</v>
      </c>
    </row>
    <row r="333" spans="1:4" ht="15" customHeight="1">
      <c r="A333" s="5">
        <v>336</v>
      </c>
      <c r="B333" s="15" t="s">
        <v>129</v>
      </c>
      <c r="C333" s="20"/>
      <c r="D333" s="20"/>
    </row>
    <row r="334" spans="1:4" ht="15" customHeight="1">
      <c r="A334" s="5">
        <v>337</v>
      </c>
      <c r="B334" s="15" t="s">
        <v>130</v>
      </c>
      <c r="C334" s="20"/>
      <c r="D334" s="20"/>
    </row>
    <row r="335" spans="1:4" ht="15" customHeight="1">
      <c r="A335" s="5">
        <v>338</v>
      </c>
      <c r="B335" s="15" t="s">
        <v>131</v>
      </c>
      <c r="C335" s="20"/>
      <c r="D335" s="20"/>
    </row>
    <row r="336" spans="1:4" ht="58.5" customHeight="1">
      <c r="A336" s="5">
        <v>339</v>
      </c>
      <c r="B336" s="4" t="s">
        <v>68</v>
      </c>
      <c r="C336" s="20">
        <f>C337+C338+C339</f>
        <v>0</v>
      </c>
      <c r="D336" s="20">
        <f>D337+D338+D339</f>
        <v>0</v>
      </c>
    </row>
    <row r="337" spans="1:4" ht="17.25" customHeight="1">
      <c r="A337" s="5">
        <v>340</v>
      </c>
      <c r="B337" s="15" t="s">
        <v>129</v>
      </c>
      <c r="C337" s="20"/>
      <c r="D337" s="20"/>
    </row>
    <row r="338" spans="1:4" ht="17.25" customHeight="1">
      <c r="A338" s="5">
        <v>341</v>
      </c>
      <c r="B338" s="15" t="s">
        <v>130</v>
      </c>
      <c r="C338" s="20"/>
      <c r="D338" s="20"/>
    </row>
    <row r="339" spans="1:4" ht="17.25" customHeight="1">
      <c r="A339" s="5">
        <v>342</v>
      </c>
      <c r="B339" s="15" t="s">
        <v>131</v>
      </c>
      <c r="C339" s="20"/>
      <c r="D339" s="20"/>
    </row>
    <row r="340" spans="1:4" ht="16.5" customHeight="1">
      <c r="A340" s="5">
        <v>343</v>
      </c>
      <c r="B340" s="4" t="s">
        <v>69</v>
      </c>
      <c r="C340" s="20">
        <f>C341+C342+C343</f>
        <v>0</v>
      </c>
      <c r="D340" s="20">
        <f>D341+D342+D343</f>
        <v>0</v>
      </c>
    </row>
    <row r="341" spans="1:4" ht="16.5" customHeight="1">
      <c r="A341" s="5">
        <v>344</v>
      </c>
      <c r="B341" s="15" t="s">
        <v>129</v>
      </c>
      <c r="C341" s="20"/>
      <c r="D341" s="20"/>
    </row>
    <row r="342" spans="1:4" ht="16.5" customHeight="1">
      <c r="A342" s="5">
        <v>345</v>
      </c>
      <c r="B342" s="15" t="s">
        <v>130</v>
      </c>
      <c r="C342" s="20"/>
      <c r="D342" s="20"/>
    </row>
    <row r="343" spans="1:4" ht="16.5" customHeight="1">
      <c r="A343" s="5">
        <v>346</v>
      </c>
      <c r="B343" s="15" t="s">
        <v>131</v>
      </c>
      <c r="C343" s="20"/>
      <c r="D343" s="20"/>
    </row>
    <row r="344" spans="1:4" ht="59.25" customHeight="1">
      <c r="A344" s="5">
        <v>347</v>
      </c>
      <c r="B344" s="4" t="s">
        <v>77</v>
      </c>
      <c r="C344" s="20">
        <f>C345+C346+C347</f>
        <v>0</v>
      </c>
      <c r="D344" s="20">
        <f>D345+D346+D347</f>
        <v>0</v>
      </c>
    </row>
    <row r="345" spans="1:4" ht="17.25" customHeight="1">
      <c r="A345" s="5">
        <v>348</v>
      </c>
      <c r="B345" s="15" t="s">
        <v>129</v>
      </c>
      <c r="C345" s="20"/>
      <c r="D345" s="20"/>
    </row>
    <row r="346" spans="1:4" ht="17.25" customHeight="1">
      <c r="A346" s="5">
        <v>349</v>
      </c>
      <c r="B346" s="15" t="s">
        <v>130</v>
      </c>
      <c r="C346" s="20"/>
      <c r="D346" s="20"/>
    </row>
    <row r="347" spans="1:4" ht="17.25" customHeight="1">
      <c r="A347" s="5">
        <v>350</v>
      </c>
      <c r="B347" s="15" t="s">
        <v>131</v>
      </c>
      <c r="C347" s="20"/>
      <c r="D347" s="20"/>
    </row>
    <row r="348" spans="1:4" ht="15">
      <c r="A348" s="5">
        <v>351</v>
      </c>
      <c r="B348" s="4" t="s">
        <v>70</v>
      </c>
      <c r="C348" s="20">
        <f>C349+C350+C351</f>
        <v>0</v>
      </c>
      <c r="D348" s="20">
        <f>D349+D350+D351</f>
        <v>0</v>
      </c>
    </row>
    <row r="349" spans="1:4" ht="15">
      <c r="A349" s="5">
        <v>352</v>
      </c>
      <c r="B349" s="15" t="s">
        <v>129</v>
      </c>
      <c r="C349" s="20"/>
      <c r="D349" s="20"/>
    </row>
    <row r="350" spans="1:4" ht="15">
      <c r="A350" s="5">
        <v>353</v>
      </c>
      <c r="B350" s="15" t="s">
        <v>130</v>
      </c>
      <c r="C350" s="20"/>
      <c r="D350" s="20"/>
    </row>
    <row r="351" spans="1:4" ht="15">
      <c r="A351" s="5">
        <v>354</v>
      </c>
      <c r="B351" s="15" t="s">
        <v>131</v>
      </c>
      <c r="C351" s="20"/>
      <c r="D351" s="20"/>
    </row>
    <row r="352" spans="1:4" ht="30">
      <c r="A352" s="5">
        <v>355</v>
      </c>
      <c r="B352" s="4" t="s">
        <v>72</v>
      </c>
      <c r="C352" s="20">
        <f>C353+C354+C355</f>
        <v>0</v>
      </c>
      <c r="D352" s="20">
        <f>D353+D354+D355</f>
        <v>0</v>
      </c>
    </row>
    <row r="353" spans="1:4" ht="15">
      <c r="A353" s="5">
        <v>356</v>
      </c>
      <c r="B353" s="15" t="s">
        <v>129</v>
      </c>
      <c r="C353" s="20"/>
      <c r="D353" s="20"/>
    </row>
    <row r="354" spans="1:4" ht="15">
      <c r="A354" s="5">
        <v>357</v>
      </c>
      <c r="B354" s="15" t="s">
        <v>130</v>
      </c>
      <c r="C354" s="20"/>
      <c r="D354" s="20"/>
    </row>
    <row r="355" spans="1:4" ht="15">
      <c r="A355" s="5">
        <v>358</v>
      </c>
      <c r="B355" s="15" t="s">
        <v>131</v>
      </c>
      <c r="C355" s="20"/>
      <c r="D355" s="20"/>
    </row>
    <row r="356" spans="1:4" ht="14.25" customHeight="1">
      <c r="A356" s="5">
        <v>359</v>
      </c>
      <c r="B356" s="4" t="s">
        <v>71</v>
      </c>
      <c r="C356" s="20">
        <f>C357+C358+C359</f>
        <v>0</v>
      </c>
      <c r="D356" s="20"/>
    </row>
    <row r="357" spans="1:4" ht="14.25" customHeight="1">
      <c r="A357" s="5">
        <v>360</v>
      </c>
      <c r="B357" s="15" t="s">
        <v>129</v>
      </c>
      <c r="C357" s="20"/>
      <c r="D357" s="20"/>
    </row>
    <row r="358" spans="1:4" ht="14.25" customHeight="1">
      <c r="A358" s="5">
        <v>361</v>
      </c>
      <c r="B358" s="15" t="s">
        <v>130</v>
      </c>
      <c r="C358" s="20"/>
      <c r="D358" s="20"/>
    </row>
    <row r="359" spans="1:4" ht="14.25" customHeight="1">
      <c r="A359" s="5">
        <v>362</v>
      </c>
      <c r="B359" s="15" t="s">
        <v>131</v>
      </c>
      <c r="C359" s="20"/>
      <c r="D359" s="20"/>
    </row>
    <row r="360" spans="1:4" ht="15.75" customHeight="1">
      <c r="A360" s="5">
        <v>363</v>
      </c>
      <c r="B360" s="4" t="s">
        <v>73</v>
      </c>
      <c r="C360" s="20">
        <f>C361+C362+C363</f>
        <v>0</v>
      </c>
      <c r="D360" s="20">
        <f>D361+D362+D363</f>
        <v>0</v>
      </c>
    </row>
    <row r="361" spans="1:4" ht="15.75" customHeight="1">
      <c r="A361" s="5">
        <v>364</v>
      </c>
      <c r="B361" s="15" t="s">
        <v>129</v>
      </c>
      <c r="C361" s="20"/>
      <c r="D361" s="20"/>
    </row>
    <row r="362" spans="1:4" ht="15.75" customHeight="1">
      <c r="A362" s="5">
        <v>365</v>
      </c>
      <c r="B362" s="15" t="s">
        <v>130</v>
      </c>
      <c r="C362" s="20"/>
      <c r="D362" s="20"/>
    </row>
    <row r="363" spans="1:4" ht="15.75" customHeight="1">
      <c r="A363" s="5">
        <v>366</v>
      </c>
      <c r="B363" s="15" t="s">
        <v>131</v>
      </c>
      <c r="C363" s="20"/>
      <c r="D363" s="20"/>
    </row>
    <row r="364" spans="1:4" ht="15">
      <c r="A364" s="5">
        <v>367</v>
      </c>
      <c r="B364" s="4" t="s">
        <v>74</v>
      </c>
      <c r="C364" s="20">
        <f>C365+C366+C367</f>
        <v>0</v>
      </c>
      <c r="D364" s="20">
        <f>D365+D366+D367</f>
        <v>0</v>
      </c>
    </row>
    <row r="365" spans="1:4" ht="15">
      <c r="A365" s="5">
        <v>368</v>
      </c>
      <c r="B365" s="15" t="s">
        <v>129</v>
      </c>
      <c r="C365" s="20"/>
      <c r="D365" s="20"/>
    </row>
    <row r="366" spans="1:4" ht="15">
      <c r="A366" s="5">
        <v>369</v>
      </c>
      <c r="B366" s="15" t="s">
        <v>130</v>
      </c>
      <c r="C366" s="20"/>
      <c r="D366" s="20"/>
    </row>
    <row r="367" spans="1:4" ht="15">
      <c r="A367" s="5">
        <v>370</v>
      </c>
      <c r="B367" s="15" t="s">
        <v>131</v>
      </c>
      <c r="C367" s="20"/>
      <c r="D367" s="20"/>
    </row>
    <row r="368" spans="1:4" ht="15">
      <c r="A368" s="5">
        <v>371</v>
      </c>
      <c r="B368" s="4" t="s">
        <v>75</v>
      </c>
      <c r="C368" s="20">
        <f>C369+C370+C371</f>
        <v>0</v>
      </c>
      <c r="D368" s="20">
        <f>D369+D370+D371</f>
        <v>0</v>
      </c>
    </row>
    <row r="369" spans="1:4" ht="15">
      <c r="A369" s="5">
        <v>372</v>
      </c>
      <c r="B369" s="15" t="s">
        <v>129</v>
      </c>
      <c r="C369" s="20"/>
      <c r="D369" s="20"/>
    </row>
    <row r="370" spans="1:4" ht="15">
      <c r="A370" s="5">
        <v>373</v>
      </c>
      <c r="B370" s="15" t="s">
        <v>130</v>
      </c>
      <c r="C370" s="20"/>
      <c r="D370" s="20"/>
    </row>
    <row r="371" spans="1:4" ht="15">
      <c r="A371" s="5">
        <v>374</v>
      </c>
      <c r="B371" s="15" t="s">
        <v>131</v>
      </c>
      <c r="C371" s="20"/>
      <c r="D371" s="20"/>
    </row>
    <row r="372" spans="1:4" ht="15">
      <c r="A372" s="5">
        <v>375</v>
      </c>
      <c r="B372" s="4" t="s">
        <v>76</v>
      </c>
      <c r="C372" s="20">
        <f>C373+C374+C375</f>
        <v>10000</v>
      </c>
      <c r="D372" s="20">
        <f>D373+D374+D375</f>
        <v>0</v>
      </c>
    </row>
    <row r="373" spans="1:4" ht="15">
      <c r="A373" s="5">
        <v>376</v>
      </c>
      <c r="B373" s="15" t="s">
        <v>129</v>
      </c>
      <c r="C373" s="20"/>
      <c r="D373" s="20"/>
    </row>
    <row r="374" spans="1:4" ht="15">
      <c r="A374" s="5">
        <v>377</v>
      </c>
      <c r="B374" s="15" t="s">
        <v>130</v>
      </c>
      <c r="C374" s="20"/>
      <c r="D374" s="20"/>
    </row>
    <row r="375" spans="1:4" ht="15">
      <c r="A375" s="5">
        <v>378</v>
      </c>
      <c r="B375" s="15" t="s">
        <v>131</v>
      </c>
      <c r="C375" s="20">
        <v>10000</v>
      </c>
      <c r="D375" s="20"/>
    </row>
    <row r="376" spans="1:4" ht="15">
      <c r="A376" s="5">
        <v>379</v>
      </c>
      <c r="B376" s="4" t="s">
        <v>12</v>
      </c>
      <c r="C376" s="20">
        <f>C377+C378+C379</f>
        <v>0</v>
      </c>
      <c r="D376" s="20">
        <f>D377+D378+D379</f>
        <v>0</v>
      </c>
    </row>
    <row r="377" spans="1:4" ht="15">
      <c r="A377" s="5">
        <v>380</v>
      </c>
      <c r="B377" s="15" t="s">
        <v>129</v>
      </c>
      <c r="C377" s="20"/>
      <c r="D377" s="20"/>
    </row>
    <row r="378" spans="1:4" ht="15">
      <c r="A378" s="5">
        <v>381</v>
      </c>
      <c r="B378" s="15" t="s">
        <v>130</v>
      </c>
      <c r="C378" s="20"/>
      <c r="D378" s="20"/>
    </row>
    <row r="379" spans="1:4" ht="15">
      <c r="A379" s="5">
        <v>382</v>
      </c>
      <c r="B379" s="15" t="s">
        <v>131</v>
      </c>
      <c r="C379" s="20"/>
      <c r="D379" s="20"/>
    </row>
    <row r="380" spans="1:4" ht="15">
      <c r="A380" s="5">
        <v>383</v>
      </c>
      <c r="B380" s="6" t="s">
        <v>78</v>
      </c>
      <c r="C380" s="19">
        <f aca="true" t="shared" si="6" ref="C380:D383">C384+C388+C392+C396+C400+C404+C408+C412+C416+C420+C424+C428+C432+C436+C440+C444+C448+C452+C456+C460+C464+C468</f>
        <v>450</v>
      </c>
      <c r="D380" s="19">
        <f t="shared" si="6"/>
        <v>0</v>
      </c>
    </row>
    <row r="381" spans="1:4" ht="15">
      <c r="A381" s="5">
        <v>384</v>
      </c>
      <c r="B381" s="14" t="s">
        <v>129</v>
      </c>
      <c r="C381" s="19">
        <f t="shared" si="6"/>
        <v>450</v>
      </c>
      <c r="D381" s="19">
        <f t="shared" si="6"/>
        <v>0</v>
      </c>
    </row>
    <row r="382" spans="1:4" ht="15">
      <c r="A382" s="5">
        <v>385</v>
      </c>
      <c r="B382" s="14" t="s">
        <v>130</v>
      </c>
      <c r="C382" s="19">
        <f t="shared" si="6"/>
        <v>0</v>
      </c>
      <c r="D382" s="19">
        <f t="shared" si="6"/>
        <v>0</v>
      </c>
    </row>
    <row r="383" spans="1:4" ht="15">
      <c r="A383" s="5">
        <v>386</v>
      </c>
      <c r="B383" s="14" t="s">
        <v>131</v>
      </c>
      <c r="C383" s="19">
        <f t="shared" si="6"/>
        <v>0</v>
      </c>
      <c r="D383" s="19">
        <f t="shared" si="6"/>
        <v>0</v>
      </c>
    </row>
    <row r="384" spans="1:4" ht="15">
      <c r="A384" s="5">
        <v>387</v>
      </c>
      <c r="B384" s="4" t="s">
        <v>79</v>
      </c>
      <c r="C384" s="20">
        <f>C385+C386+C387</f>
        <v>0</v>
      </c>
      <c r="D384" s="20">
        <f>D385+D386+D387</f>
        <v>0</v>
      </c>
    </row>
    <row r="385" spans="1:4" ht="15">
      <c r="A385" s="5">
        <v>388</v>
      </c>
      <c r="B385" s="15" t="s">
        <v>129</v>
      </c>
      <c r="C385" s="20"/>
      <c r="D385" s="20"/>
    </row>
    <row r="386" spans="1:4" ht="15">
      <c r="A386" s="5">
        <v>389</v>
      </c>
      <c r="B386" s="15" t="s">
        <v>130</v>
      </c>
      <c r="C386" s="20"/>
      <c r="D386" s="20"/>
    </row>
    <row r="387" spans="1:4" ht="15">
      <c r="A387" s="5">
        <v>390</v>
      </c>
      <c r="B387" s="15" t="s">
        <v>131</v>
      </c>
      <c r="C387" s="20"/>
      <c r="D387" s="20"/>
    </row>
    <row r="388" spans="1:4" ht="30">
      <c r="A388" s="5">
        <v>391</v>
      </c>
      <c r="B388" s="4" t="s">
        <v>80</v>
      </c>
      <c r="C388" s="20">
        <f>C389+C390+C391</f>
        <v>0</v>
      </c>
      <c r="D388" s="20">
        <f>D389+D390+D391</f>
        <v>0</v>
      </c>
    </row>
    <row r="389" spans="1:4" ht="15">
      <c r="A389" s="5">
        <v>392</v>
      </c>
      <c r="B389" s="15" t="s">
        <v>129</v>
      </c>
      <c r="C389" s="20"/>
      <c r="D389" s="20"/>
    </row>
    <row r="390" spans="1:4" ht="15">
      <c r="A390" s="5">
        <v>393</v>
      </c>
      <c r="B390" s="15" t="s">
        <v>130</v>
      </c>
      <c r="C390" s="20"/>
      <c r="D390" s="20"/>
    </row>
    <row r="391" spans="1:4" ht="15">
      <c r="A391" s="5">
        <v>394</v>
      </c>
      <c r="B391" s="15" t="s">
        <v>131</v>
      </c>
      <c r="C391" s="20"/>
      <c r="D391" s="20"/>
    </row>
    <row r="392" spans="1:4" ht="15">
      <c r="A392" s="5">
        <v>395</v>
      </c>
      <c r="B392" s="4" t="s">
        <v>81</v>
      </c>
      <c r="C392" s="20">
        <f>C393+C394+C395</f>
        <v>0</v>
      </c>
      <c r="D392" s="20"/>
    </row>
    <row r="393" spans="1:4" ht="15">
      <c r="A393" s="5">
        <v>396</v>
      </c>
      <c r="B393" s="15" t="s">
        <v>129</v>
      </c>
      <c r="C393" s="20"/>
      <c r="D393" s="20"/>
    </row>
    <row r="394" spans="1:4" ht="15">
      <c r="A394" s="5">
        <v>397</v>
      </c>
      <c r="B394" s="15" t="s">
        <v>130</v>
      </c>
      <c r="C394" s="20"/>
      <c r="D394" s="20"/>
    </row>
    <row r="395" spans="1:4" ht="15">
      <c r="A395" s="5">
        <v>398</v>
      </c>
      <c r="B395" s="15" t="s">
        <v>131</v>
      </c>
      <c r="C395" s="20"/>
      <c r="D395" s="20"/>
    </row>
    <row r="396" spans="1:4" ht="15">
      <c r="A396" s="5">
        <v>399</v>
      </c>
      <c r="B396" s="4" t="s">
        <v>90</v>
      </c>
      <c r="C396" s="20">
        <f>C397+C398+C399</f>
        <v>0</v>
      </c>
      <c r="D396" s="20">
        <f>D397+D398+D399</f>
        <v>0</v>
      </c>
    </row>
    <row r="397" spans="1:4" ht="15">
      <c r="A397" s="5">
        <v>400</v>
      </c>
      <c r="B397" s="15" t="s">
        <v>129</v>
      </c>
      <c r="C397" s="20"/>
      <c r="D397" s="20"/>
    </row>
    <row r="398" spans="1:4" ht="15">
      <c r="A398" s="5">
        <v>401</v>
      </c>
      <c r="B398" s="15" t="s">
        <v>130</v>
      </c>
      <c r="C398" s="20"/>
      <c r="D398" s="20"/>
    </row>
    <row r="399" spans="1:4" ht="15">
      <c r="A399" s="5">
        <v>402</v>
      </c>
      <c r="B399" s="15" t="s">
        <v>131</v>
      </c>
      <c r="C399" s="20"/>
      <c r="D399" s="20"/>
    </row>
    <row r="400" spans="1:4" ht="15">
      <c r="A400" s="5">
        <v>403</v>
      </c>
      <c r="B400" s="4" t="s">
        <v>85</v>
      </c>
      <c r="C400" s="20">
        <f>C401+C402+C403</f>
        <v>0</v>
      </c>
      <c r="D400" s="20">
        <f>D401+D402+D403</f>
        <v>0</v>
      </c>
    </row>
    <row r="401" spans="1:4" ht="15">
      <c r="A401" s="5">
        <v>404</v>
      </c>
      <c r="B401" s="15" t="s">
        <v>129</v>
      </c>
      <c r="C401" s="20"/>
      <c r="D401" s="20"/>
    </row>
    <row r="402" spans="1:4" ht="15">
      <c r="A402" s="5">
        <v>405</v>
      </c>
      <c r="B402" s="15" t="s">
        <v>130</v>
      </c>
      <c r="C402" s="20"/>
      <c r="D402" s="20"/>
    </row>
    <row r="403" spans="1:4" ht="15">
      <c r="A403" s="5">
        <v>406</v>
      </c>
      <c r="B403" s="15" t="s">
        <v>131</v>
      </c>
      <c r="C403" s="20"/>
      <c r="D403" s="20"/>
    </row>
    <row r="404" spans="1:4" ht="30">
      <c r="A404" s="5">
        <v>407</v>
      </c>
      <c r="B404" s="4" t="s">
        <v>86</v>
      </c>
      <c r="C404" s="20">
        <f>C405+C406+C407</f>
        <v>0</v>
      </c>
      <c r="D404" s="20">
        <f>D405+D406+D407</f>
        <v>0</v>
      </c>
    </row>
    <row r="405" spans="1:4" ht="15">
      <c r="A405" s="5">
        <v>408</v>
      </c>
      <c r="B405" s="15" t="s">
        <v>129</v>
      </c>
      <c r="C405" s="20"/>
      <c r="D405" s="20"/>
    </row>
    <row r="406" spans="1:4" ht="15">
      <c r="A406" s="5">
        <v>409</v>
      </c>
      <c r="B406" s="15" t="s">
        <v>130</v>
      </c>
      <c r="C406" s="20"/>
      <c r="D406" s="20"/>
    </row>
    <row r="407" spans="1:4" ht="15">
      <c r="A407" s="5">
        <v>410</v>
      </c>
      <c r="B407" s="15" t="s">
        <v>131</v>
      </c>
      <c r="C407" s="20"/>
      <c r="D407" s="20"/>
    </row>
    <row r="408" spans="1:4" ht="15">
      <c r="A408" s="5">
        <v>411</v>
      </c>
      <c r="B408" s="4" t="s">
        <v>87</v>
      </c>
      <c r="C408" s="20">
        <f>C409+C410+C411</f>
        <v>0</v>
      </c>
      <c r="D408" s="20">
        <f>D409+D410+D411</f>
        <v>0</v>
      </c>
    </row>
    <row r="409" spans="1:4" ht="15">
      <c r="A409" s="5">
        <v>412</v>
      </c>
      <c r="B409" s="15" t="s">
        <v>129</v>
      </c>
      <c r="C409" s="20"/>
      <c r="D409" s="20"/>
    </row>
    <row r="410" spans="1:4" ht="15">
      <c r="A410" s="5">
        <v>413</v>
      </c>
      <c r="B410" s="15" t="s">
        <v>130</v>
      </c>
      <c r="C410" s="20"/>
      <c r="D410" s="20"/>
    </row>
    <row r="411" spans="1:4" ht="15">
      <c r="A411" s="5">
        <v>414</v>
      </c>
      <c r="B411" s="15" t="s">
        <v>131</v>
      </c>
      <c r="C411" s="20"/>
      <c r="D411" s="20"/>
    </row>
    <row r="412" spans="1:4" ht="15">
      <c r="A412" s="5">
        <v>415</v>
      </c>
      <c r="B412" s="4" t="s">
        <v>82</v>
      </c>
      <c r="C412" s="20">
        <f>C413+C414+C415</f>
        <v>0</v>
      </c>
      <c r="D412" s="20">
        <f>D413+D414+D415</f>
        <v>0</v>
      </c>
    </row>
    <row r="413" spans="1:4" ht="15">
      <c r="A413" s="5">
        <v>416</v>
      </c>
      <c r="B413" s="15" t="s">
        <v>129</v>
      </c>
      <c r="C413" s="20"/>
      <c r="D413" s="20"/>
    </row>
    <row r="414" spans="1:4" ht="15">
      <c r="A414" s="5">
        <v>417</v>
      </c>
      <c r="B414" s="15" t="s">
        <v>130</v>
      </c>
      <c r="C414" s="20"/>
      <c r="D414" s="20"/>
    </row>
    <row r="415" spans="1:4" ht="15">
      <c r="A415" s="5">
        <v>418</v>
      </c>
      <c r="B415" s="15" t="s">
        <v>131</v>
      </c>
      <c r="C415" s="20"/>
      <c r="D415" s="20"/>
    </row>
    <row r="416" spans="1:4" ht="30">
      <c r="A416" s="5">
        <v>419</v>
      </c>
      <c r="B416" s="4" t="s">
        <v>83</v>
      </c>
      <c r="C416" s="20">
        <f>C417+C418+C419</f>
        <v>0</v>
      </c>
      <c r="D416" s="20">
        <f>D417+D418+D419</f>
        <v>0</v>
      </c>
    </row>
    <row r="417" spans="1:4" ht="15">
      <c r="A417" s="5">
        <v>420</v>
      </c>
      <c r="B417" s="15" t="s">
        <v>129</v>
      </c>
      <c r="C417" s="20"/>
      <c r="D417" s="20"/>
    </row>
    <row r="418" spans="1:4" ht="15">
      <c r="A418" s="5">
        <v>421</v>
      </c>
      <c r="B418" s="15" t="s">
        <v>130</v>
      </c>
      <c r="C418" s="20"/>
      <c r="D418" s="20"/>
    </row>
    <row r="419" spans="1:4" ht="15">
      <c r="A419" s="5">
        <v>422</v>
      </c>
      <c r="B419" s="15" t="s">
        <v>131</v>
      </c>
      <c r="C419" s="20"/>
      <c r="D419" s="20"/>
    </row>
    <row r="420" spans="1:4" ht="15">
      <c r="A420" s="5">
        <v>423</v>
      </c>
      <c r="B420" s="4" t="s">
        <v>84</v>
      </c>
      <c r="C420" s="20">
        <f>C421+C422+C423</f>
        <v>0</v>
      </c>
      <c r="D420" s="20">
        <f>D421+D422+D423</f>
        <v>0</v>
      </c>
    </row>
    <row r="421" spans="1:4" ht="15">
      <c r="A421" s="5">
        <v>424</v>
      </c>
      <c r="B421" s="15" t="s">
        <v>129</v>
      </c>
      <c r="C421" s="20"/>
      <c r="D421" s="20"/>
    </row>
    <row r="422" spans="1:4" ht="15">
      <c r="A422" s="5">
        <v>425</v>
      </c>
      <c r="B422" s="15" t="s">
        <v>130</v>
      </c>
      <c r="C422" s="20"/>
      <c r="D422" s="20"/>
    </row>
    <row r="423" spans="1:4" ht="15">
      <c r="A423" s="5">
        <v>426</v>
      </c>
      <c r="B423" s="15" t="s">
        <v>131</v>
      </c>
      <c r="C423" s="20"/>
      <c r="D423" s="20"/>
    </row>
    <row r="424" spans="1:4" ht="30">
      <c r="A424" s="5">
        <v>427</v>
      </c>
      <c r="B424" s="4" t="s">
        <v>88</v>
      </c>
      <c r="C424" s="20">
        <f>C425+C426+C427</f>
        <v>0</v>
      </c>
      <c r="D424" s="20">
        <f>D425+D426</f>
        <v>0</v>
      </c>
    </row>
    <row r="425" spans="1:4" ht="15">
      <c r="A425" s="5">
        <v>428</v>
      </c>
      <c r="B425" s="15" t="s">
        <v>129</v>
      </c>
      <c r="C425" s="20"/>
      <c r="D425" s="20"/>
    </row>
    <row r="426" spans="1:4" ht="15">
      <c r="A426" s="5">
        <v>429</v>
      </c>
      <c r="B426" s="15" t="s">
        <v>130</v>
      </c>
      <c r="C426" s="20"/>
      <c r="D426" s="20"/>
    </row>
    <row r="427" spans="1:4" ht="15">
      <c r="A427" s="5">
        <v>430</v>
      </c>
      <c r="B427" s="15" t="s">
        <v>131</v>
      </c>
      <c r="C427" s="20"/>
      <c r="D427" s="20"/>
    </row>
    <row r="428" spans="1:4" ht="30">
      <c r="A428" s="5">
        <v>431</v>
      </c>
      <c r="B428" s="4" t="s">
        <v>89</v>
      </c>
      <c r="C428" s="20">
        <f>C429+C430+C431</f>
        <v>0</v>
      </c>
      <c r="D428" s="20">
        <f>D429+D430+D431</f>
        <v>0</v>
      </c>
    </row>
    <row r="429" spans="1:4" ht="15">
      <c r="A429" s="5">
        <v>432</v>
      </c>
      <c r="B429" s="15" t="s">
        <v>129</v>
      </c>
      <c r="C429" s="20"/>
      <c r="D429" s="20"/>
    </row>
    <row r="430" spans="1:4" ht="15">
      <c r="A430" s="5">
        <v>433</v>
      </c>
      <c r="B430" s="15" t="s">
        <v>130</v>
      </c>
      <c r="C430" s="20"/>
      <c r="D430" s="20"/>
    </row>
    <row r="431" spans="1:4" ht="15">
      <c r="A431" s="5">
        <v>434</v>
      </c>
      <c r="B431" s="15" t="s">
        <v>131</v>
      </c>
      <c r="C431" s="20"/>
      <c r="D431" s="20"/>
    </row>
    <row r="432" spans="1:4" ht="15" customHeight="1">
      <c r="A432" s="5">
        <v>435</v>
      </c>
      <c r="B432" s="4" t="s">
        <v>91</v>
      </c>
      <c r="C432" s="20">
        <f>C433+C434+C435</f>
        <v>0</v>
      </c>
      <c r="D432" s="20">
        <f>D433+D434+D435</f>
        <v>0</v>
      </c>
    </row>
    <row r="433" spans="1:4" ht="15" customHeight="1">
      <c r="A433" s="5">
        <v>436</v>
      </c>
      <c r="B433" s="15" t="s">
        <v>129</v>
      </c>
      <c r="C433" s="20"/>
      <c r="D433" s="20"/>
    </row>
    <row r="434" spans="1:4" ht="15" customHeight="1">
      <c r="A434" s="5">
        <v>437</v>
      </c>
      <c r="B434" s="15" t="s">
        <v>130</v>
      </c>
      <c r="C434" s="20"/>
      <c r="D434" s="20"/>
    </row>
    <row r="435" spans="1:4" ht="15" customHeight="1">
      <c r="A435" s="5">
        <v>438</v>
      </c>
      <c r="B435" s="15" t="s">
        <v>131</v>
      </c>
      <c r="C435" s="20"/>
      <c r="D435" s="20"/>
    </row>
    <row r="436" spans="1:4" ht="15">
      <c r="A436" s="5">
        <v>439</v>
      </c>
      <c r="B436" s="4" t="s">
        <v>92</v>
      </c>
      <c r="C436" s="20">
        <f>C437+C438+C439</f>
        <v>0</v>
      </c>
      <c r="D436" s="20">
        <f>D439</f>
        <v>0</v>
      </c>
    </row>
    <row r="437" spans="1:4" ht="15">
      <c r="A437" s="5">
        <v>440</v>
      </c>
      <c r="B437" s="15" t="s">
        <v>129</v>
      </c>
      <c r="C437" s="20"/>
      <c r="D437" s="20"/>
    </row>
    <row r="438" spans="1:4" ht="15">
      <c r="A438" s="5">
        <v>441</v>
      </c>
      <c r="B438" s="15" t="s">
        <v>130</v>
      </c>
      <c r="C438" s="20"/>
      <c r="D438" s="20"/>
    </row>
    <row r="439" spans="1:4" ht="15">
      <c r="A439" s="5">
        <v>442</v>
      </c>
      <c r="B439" s="15" t="s">
        <v>131</v>
      </c>
      <c r="C439" s="20"/>
      <c r="D439" s="20"/>
    </row>
    <row r="440" spans="1:4" ht="30">
      <c r="A440" s="5">
        <v>443</v>
      </c>
      <c r="B440" s="4" t="s">
        <v>93</v>
      </c>
      <c r="C440" s="20">
        <f>C441+C442+C443</f>
        <v>0</v>
      </c>
      <c r="D440" s="20">
        <f>D441+D442+D443</f>
        <v>0</v>
      </c>
    </row>
    <row r="441" spans="1:4" ht="15">
      <c r="A441" s="5">
        <v>444</v>
      </c>
      <c r="B441" s="15" t="s">
        <v>129</v>
      </c>
      <c r="C441" s="20"/>
      <c r="D441" s="20"/>
    </row>
    <row r="442" spans="1:4" ht="15">
      <c r="A442" s="5">
        <v>445</v>
      </c>
      <c r="B442" s="15" t="s">
        <v>130</v>
      </c>
      <c r="C442" s="20"/>
      <c r="D442" s="20"/>
    </row>
    <row r="443" spans="1:4" ht="15">
      <c r="A443" s="5">
        <v>446</v>
      </c>
      <c r="B443" s="15" t="s">
        <v>131</v>
      </c>
      <c r="C443" s="20"/>
      <c r="D443" s="20"/>
    </row>
    <row r="444" spans="1:4" ht="30">
      <c r="A444" s="5">
        <v>447</v>
      </c>
      <c r="B444" s="4" t="s">
        <v>94</v>
      </c>
      <c r="C444" s="20">
        <f>C445+C446+C447</f>
        <v>0</v>
      </c>
      <c r="D444" s="20">
        <f>D445+D446+D447</f>
        <v>0</v>
      </c>
    </row>
    <row r="445" spans="1:4" ht="15">
      <c r="A445" s="5">
        <v>448</v>
      </c>
      <c r="B445" s="15" t="s">
        <v>129</v>
      </c>
      <c r="C445" s="20"/>
      <c r="D445" s="20"/>
    </row>
    <row r="446" spans="1:4" ht="15">
      <c r="A446" s="5">
        <v>449</v>
      </c>
      <c r="B446" s="15" t="s">
        <v>130</v>
      </c>
      <c r="C446" s="20"/>
      <c r="D446" s="20"/>
    </row>
    <row r="447" spans="1:4" ht="15">
      <c r="A447" s="5">
        <v>450</v>
      </c>
      <c r="B447" s="15" t="s">
        <v>131</v>
      </c>
      <c r="C447" s="20"/>
      <c r="D447" s="20"/>
    </row>
    <row r="448" spans="1:4" ht="30">
      <c r="A448" s="5">
        <v>451</v>
      </c>
      <c r="B448" s="4" t="s">
        <v>95</v>
      </c>
      <c r="C448" s="20">
        <f>C449+C450+C451</f>
        <v>0</v>
      </c>
      <c r="D448" s="20">
        <f>D449+D450+D451</f>
        <v>0</v>
      </c>
    </row>
    <row r="449" spans="1:4" ht="15">
      <c r="A449" s="5">
        <v>452</v>
      </c>
      <c r="B449" s="15" t="s">
        <v>129</v>
      </c>
      <c r="C449" s="20"/>
      <c r="D449" s="20"/>
    </row>
    <row r="450" spans="1:4" ht="15">
      <c r="A450" s="5">
        <v>453</v>
      </c>
      <c r="B450" s="15" t="s">
        <v>130</v>
      </c>
      <c r="C450" s="20"/>
      <c r="D450" s="20"/>
    </row>
    <row r="451" spans="1:4" ht="15">
      <c r="A451" s="5">
        <v>454</v>
      </c>
      <c r="B451" s="15" t="s">
        <v>131</v>
      </c>
      <c r="C451" s="20"/>
      <c r="D451" s="20"/>
    </row>
    <row r="452" spans="1:4" ht="15">
      <c r="A452" s="5">
        <v>455</v>
      </c>
      <c r="B452" s="4" t="s">
        <v>96</v>
      </c>
      <c r="C452" s="20">
        <f>C453+C454+C455</f>
        <v>0</v>
      </c>
      <c r="D452" s="20">
        <f>D453+D454+D455</f>
        <v>0</v>
      </c>
    </row>
    <row r="453" spans="1:4" ht="15">
      <c r="A453" s="5">
        <v>456</v>
      </c>
      <c r="B453" s="15" t="s">
        <v>129</v>
      </c>
      <c r="C453" s="20"/>
      <c r="D453" s="20"/>
    </row>
    <row r="454" spans="1:4" ht="15">
      <c r="A454" s="5">
        <v>457</v>
      </c>
      <c r="B454" s="15" t="s">
        <v>130</v>
      </c>
      <c r="C454" s="20"/>
      <c r="D454" s="20"/>
    </row>
    <row r="455" spans="1:4" ht="15">
      <c r="A455" s="5">
        <v>458</v>
      </c>
      <c r="B455" s="15" t="s">
        <v>131</v>
      </c>
      <c r="C455" s="20"/>
      <c r="D455" s="20"/>
    </row>
    <row r="456" spans="1:4" ht="31.5" customHeight="1">
      <c r="A456" s="5">
        <v>459</v>
      </c>
      <c r="B456" s="4" t="s">
        <v>97</v>
      </c>
      <c r="C456" s="20">
        <f>C457+C458+C459</f>
        <v>0</v>
      </c>
      <c r="D456" s="20"/>
    </row>
    <row r="457" spans="1:4" ht="17.25" customHeight="1">
      <c r="A457" s="5">
        <v>460</v>
      </c>
      <c r="B457" s="15" t="s">
        <v>129</v>
      </c>
      <c r="C457" s="20"/>
      <c r="D457" s="20"/>
    </row>
    <row r="458" spans="1:4" ht="17.25" customHeight="1">
      <c r="A458" s="5">
        <v>461</v>
      </c>
      <c r="B458" s="15" t="s">
        <v>130</v>
      </c>
      <c r="C458" s="20"/>
      <c r="D458" s="20"/>
    </row>
    <row r="459" spans="1:4" ht="17.25" customHeight="1">
      <c r="A459" s="5">
        <v>462</v>
      </c>
      <c r="B459" s="15" t="s">
        <v>131</v>
      </c>
      <c r="C459" s="20"/>
      <c r="D459" s="20"/>
    </row>
    <row r="460" spans="1:4" ht="45">
      <c r="A460" s="5">
        <v>463</v>
      </c>
      <c r="B460" s="4" t="s">
        <v>98</v>
      </c>
      <c r="C460" s="20">
        <f>C461+C462+C463</f>
        <v>450</v>
      </c>
      <c r="D460" s="20"/>
    </row>
    <row r="461" spans="1:4" ht="15">
      <c r="A461" s="5">
        <v>464</v>
      </c>
      <c r="B461" s="15" t="s">
        <v>129</v>
      </c>
      <c r="C461" s="20">
        <v>450</v>
      </c>
      <c r="D461" s="20"/>
    </row>
    <row r="462" spans="1:4" ht="15">
      <c r="A462" s="5">
        <v>465</v>
      </c>
      <c r="B462" s="15" t="s">
        <v>130</v>
      </c>
      <c r="C462" s="20"/>
      <c r="D462" s="20"/>
    </row>
    <row r="463" spans="1:4" ht="15">
      <c r="A463" s="5">
        <v>466</v>
      </c>
      <c r="B463" s="15" t="s">
        <v>131</v>
      </c>
      <c r="C463" s="20"/>
      <c r="D463" s="20"/>
    </row>
    <row r="464" spans="1:4" ht="15">
      <c r="A464" s="5">
        <v>467</v>
      </c>
      <c r="B464" s="4" t="s">
        <v>99</v>
      </c>
      <c r="C464" s="20">
        <f>C465+C466+C467</f>
        <v>0</v>
      </c>
      <c r="D464" s="20">
        <f>D465+D466+D467</f>
        <v>0</v>
      </c>
    </row>
    <row r="465" spans="1:4" ht="15">
      <c r="A465" s="5">
        <v>468</v>
      </c>
      <c r="B465" s="15" t="s">
        <v>129</v>
      </c>
      <c r="C465" s="20"/>
      <c r="D465" s="20"/>
    </row>
    <row r="466" spans="1:4" ht="15">
      <c r="A466" s="5">
        <v>469</v>
      </c>
      <c r="B466" s="15" t="s">
        <v>130</v>
      </c>
      <c r="C466" s="20"/>
      <c r="D466" s="20"/>
    </row>
    <row r="467" spans="1:4" ht="15">
      <c r="A467" s="5">
        <v>470</v>
      </c>
      <c r="B467" s="15" t="s">
        <v>131</v>
      </c>
      <c r="C467" s="20"/>
      <c r="D467" s="20"/>
    </row>
    <row r="468" spans="1:4" ht="15">
      <c r="A468" s="5">
        <v>471</v>
      </c>
      <c r="B468" s="4" t="s">
        <v>12</v>
      </c>
      <c r="C468" s="20">
        <f>C469+C470+C471</f>
        <v>0</v>
      </c>
      <c r="D468" s="20">
        <f>D469+D470+D471</f>
        <v>0</v>
      </c>
    </row>
    <row r="469" spans="1:4" ht="15">
      <c r="A469" s="5">
        <v>472</v>
      </c>
      <c r="B469" s="15" t="s">
        <v>129</v>
      </c>
      <c r="C469" s="20"/>
      <c r="D469" s="20"/>
    </row>
    <row r="470" spans="1:4" ht="15">
      <c r="A470" s="5">
        <v>473</v>
      </c>
      <c r="B470" s="15" t="s">
        <v>130</v>
      </c>
      <c r="C470" s="20"/>
      <c r="D470" s="20"/>
    </row>
    <row r="471" spans="1:4" ht="15">
      <c r="A471" s="5">
        <v>474</v>
      </c>
      <c r="B471" s="15" t="s">
        <v>131</v>
      </c>
      <c r="C471" s="20"/>
      <c r="D471" s="20"/>
    </row>
    <row r="472" spans="1:4" ht="15">
      <c r="A472" s="5">
        <v>475</v>
      </c>
      <c r="B472" s="6" t="s">
        <v>100</v>
      </c>
      <c r="C472" s="19">
        <f>C473+C474+C475</f>
        <v>0</v>
      </c>
      <c r="D472" s="19"/>
    </row>
    <row r="473" spans="1:4" ht="15">
      <c r="A473" s="5">
        <v>476</v>
      </c>
      <c r="B473" s="14" t="s">
        <v>129</v>
      </c>
      <c r="C473" s="19"/>
      <c r="D473" s="19"/>
    </row>
    <row r="474" spans="1:4" ht="15">
      <c r="A474" s="5">
        <v>477</v>
      </c>
      <c r="B474" s="14" t="s">
        <v>130</v>
      </c>
      <c r="C474" s="19"/>
      <c r="D474" s="19"/>
    </row>
    <row r="475" spans="1:4" ht="15">
      <c r="A475" s="5">
        <v>478</v>
      </c>
      <c r="B475" s="14" t="s">
        <v>131</v>
      </c>
      <c r="C475" s="19"/>
      <c r="D475" s="19"/>
    </row>
    <row r="476" spans="1:4" ht="15">
      <c r="A476" s="5">
        <v>479</v>
      </c>
      <c r="B476" s="6" t="s">
        <v>101</v>
      </c>
      <c r="C476" s="19">
        <f>C477+C478+C479</f>
        <v>0</v>
      </c>
      <c r="D476" s="19">
        <f>D477+D478+D479</f>
        <v>0</v>
      </c>
    </row>
    <row r="477" spans="1:4" ht="15">
      <c r="A477" s="5">
        <v>480</v>
      </c>
      <c r="B477" s="14" t="s">
        <v>129</v>
      </c>
      <c r="C477" s="19"/>
      <c r="D477" s="19"/>
    </row>
    <row r="478" spans="1:4" ht="15">
      <c r="A478" s="5">
        <v>481</v>
      </c>
      <c r="B478" s="14" t="s">
        <v>130</v>
      </c>
      <c r="C478" s="19"/>
      <c r="D478" s="19"/>
    </row>
    <row r="479" spans="1:4" ht="15">
      <c r="A479" s="5">
        <v>482</v>
      </c>
      <c r="B479" s="14" t="s">
        <v>131</v>
      </c>
      <c r="C479" s="19"/>
      <c r="D479" s="19"/>
    </row>
    <row r="480" spans="1:4" ht="15">
      <c r="A480" s="5">
        <v>483</v>
      </c>
      <c r="B480" s="6" t="s">
        <v>102</v>
      </c>
      <c r="C480" s="19">
        <f aca="true" t="shared" si="7" ref="C480:D483">C484+C488+C492+C496+C500+C504+C508+C512+C516+C520+C524+C528</f>
        <v>91061</v>
      </c>
      <c r="D480" s="19">
        <f>D481+D482+D483</f>
        <v>86360.7</v>
      </c>
    </row>
    <row r="481" spans="1:4" ht="15">
      <c r="A481" s="5">
        <v>484</v>
      </c>
      <c r="B481" s="14" t="s">
        <v>129</v>
      </c>
      <c r="C481" s="19">
        <f t="shared" si="7"/>
        <v>4700</v>
      </c>
      <c r="D481" s="19">
        <f t="shared" si="7"/>
        <v>0</v>
      </c>
    </row>
    <row r="482" spans="1:4" ht="15">
      <c r="A482" s="5">
        <v>485</v>
      </c>
      <c r="B482" s="14" t="s">
        <v>130</v>
      </c>
      <c r="C482" s="19">
        <f t="shared" si="7"/>
        <v>0</v>
      </c>
      <c r="D482" s="19">
        <f t="shared" si="7"/>
        <v>0</v>
      </c>
    </row>
    <row r="483" spans="1:4" ht="15">
      <c r="A483" s="5">
        <v>486</v>
      </c>
      <c r="B483" s="14" t="s">
        <v>131</v>
      </c>
      <c r="C483" s="19">
        <f t="shared" si="7"/>
        <v>86361</v>
      </c>
      <c r="D483" s="19">
        <f t="shared" si="7"/>
        <v>86360.7</v>
      </c>
    </row>
    <row r="484" spans="1:4" ht="30">
      <c r="A484" s="5">
        <v>487</v>
      </c>
      <c r="B484" s="4" t="s">
        <v>103</v>
      </c>
      <c r="C484" s="20">
        <f>C485+C486+C487</f>
        <v>0</v>
      </c>
      <c r="D484" s="20">
        <f>D485+D486+D487</f>
        <v>0</v>
      </c>
    </row>
    <row r="485" spans="1:4" ht="15">
      <c r="A485" s="5">
        <v>488</v>
      </c>
      <c r="B485" s="15" t="s">
        <v>129</v>
      </c>
      <c r="C485" s="20"/>
      <c r="D485" s="20"/>
    </row>
    <row r="486" spans="1:4" ht="15">
      <c r="A486" s="5">
        <v>489</v>
      </c>
      <c r="B486" s="15" t="s">
        <v>130</v>
      </c>
      <c r="C486" s="20"/>
      <c r="D486" s="20"/>
    </row>
    <row r="487" spans="1:4" ht="15">
      <c r="A487" s="5">
        <v>490</v>
      </c>
      <c r="B487" s="15" t="s">
        <v>131</v>
      </c>
      <c r="C487" s="20"/>
      <c r="D487" s="20"/>
    </row>
    <row r="488" spans="1:4" ht="15">
      <c r="A488" s="5">
        <v>491</v>
      </c>
      <c r="B488" s="4" t="s">
        <v>104</v>
      </c>
      <c r="C488" s="20">
        <f>C489+C490+C491</f>
        <v>0</v>
      </c>
      <c r="D488" s="20">
        <f>D489+D490+D491</f>
        <v>0</v>
      </c>
    </row>
    <row r="489" spans="1:4" ht="15">
      <c r="A489" s="5">
        <v>492</v>
      </c>
      <c r="B489" s="15" t="s">
        <v>129</v>
      </c>
      <c r="C489" s="20"/>
      <c r="D489" s="20"/>
    </row>
    <row r="490" spans="1:4" ht="15">
      <c r="A490" s="5">
        <v>493</v>
      </c>
      <c r="B490" s="15" t="s">
        <v>130</v>
      </c>
      <c r="C490" s="20"/>
      <c r="D490" s="20"/>
    </row>
    <row r="491" spans="1:4" ht="15">
      <c r="A491" s="5">
        <v>494</v>
      </c>
      <c r="B491" s="15" t="s">
        <v>131</v>
      </c>
      <c r="C491" s="20"/>
      <c r="D491" s="20"/>
    </row>
    <row r="492" spans="1:4" ht="15">
      <c r="A492" s="5">
        <v>495</v>
      </c>
      <c r="B492" s="4" t="s">
        <v>105</v>
      </c>
      <c r="C492" s="20">
        <f>C495</f>
        <v>55130</v>
      </c>
      <c r="D492" s="20">
        <f>D495</f>
        <v>55129.7</v>
      </c>
    </row>
    <row r="493" spans="1:4" ht="15">
      <c r="A493" s="5">
        <v>496</v>
      </c>
      <c r="B493" s="15" t="s">
        <v>129</v>
      </c>
      <c r="C493" s="20"/>
      <c r="D493" s="20"/>
    </row>
    <row r="494" spans="1:4" ht="15">
      <c r="A494" s="5">
        <v>497</v>
      </c>
      <c r="B494" s="15" t="s">
        <v>130</v>
      </c>
      <c r="C494" s="20"/>
      <c r="D494" s="20"/>
    </row>
    <row r="495" spans="1:4" ht="15">
      <c r="A495" s="5">
        <v>498</v>
      </c>
      <c r="B495" s="15" t="s">
        <v>131</v>
      </c>
      <c r="C495" s="20">
        <v>55130</v>
      </c>
      <c r="D495" s="20">
        <v>55129.7</v>
      </c>
    </row>
    <row r="496" spans="1:4" ht="15">
      <c r="A496" s="5">
        <v>499</v>
      </c>
      <c r="B496" s="4" t="s">
        <v>133</v>
      </c>
      <c r="C496" s="20">
        <f>C497+C498+C499</f>
        <v>0</v>
      </c>
      <c r="D496" s="20"/>
    </row>
    <row r="497" spans="1:4" ht="15">
      <c r="A497" s="5">
        <v>500</v>
      </c>
      <c r="B497" s="15" t="s">
        <v>129</v>
      </c>
      <c r="C497" s="20"/>
      <c r="D497" s="20"/>
    </row>
    <row r="498" spans="1:4" ht="15">
      <c r="A498" s="5">
        <v>501</v>
      </c>
      <c r="B498" s="15" t="s">
        <v>130</v>
      </c>
      <c r="C498" s="20"/>
      <c r="D498" s="20"/>
    </row>
    <row r="499" spans="1:4" ht="15">
      <c r="A499" s="5">
        <v>502</v>
      </c>
      <c r="B499" s="15" t="s">
        <v>131</v>
      </c>
      <c r="C499" s="20"/>
      <c r="D499" s="20"/>
    </row>
    <row r="500" spans="1:4" ht="15">
      <c r="A500" s="5">
        <v>503</v>
      </c>
      <c r="B500" s="4" t="s">
        <v>106</v>
      </c>
      <c r="C500" s="20">
        <f>C501+C502+C503</f>
        <v>0</v>
      </c>
      <c r="D500" s="20"/>
    </row>
    <row r="501" spans="1:4" ht="15">
      <c r="A501" s="5">
        <v>504</v>
      </c>
      <c r="B501" s="15" t="s">
        <v>129</v>
      </c>
      <c r="C501" s="20"/>
      <c r="D501" s="20"/>
    </row>
    <row r="502" spans="1:4" ht="15">
      <c r="A502" s="5">
        <v>505</v>
      </c>
      <c r="B502" s="15" t="s">
        <v>130</v>
      </c>
      <c r="C502" s="20"/>
      <c r="D502" s="20"/>
    </row>
    <row r="503" spans="1:4" ht="15">
      <c r="A503" s="5">
        <v>506</v>
      </c>
      <c r="B503" s="15" t="s">
        <v>131</v>
      </c>
      <c r="C503" s="20"/>
      <c r="D503" s="20"/>
    </row>
    <row r="504" spans="1:4" ht="28.5" customHeight="1">
      <c r="A504" s="5">
        <v>507</v>
      </c>
      <c r="B504" s="4" t="s">
        <v>107</v>
      </c>
      <c r="C504" s="20">
        <f>C505+C506+C507</f>
        <v>3150</v>
      </c>
      <c r="D504" s="20">
        <f>D507</f>
        <v>3150</v>
      </c>
    </row>
    <row r="505" spans="1:4" ht="13.5" customHeight="1">
      <c r="A505" s="5">
        <v>508</v>
      </c>
      <c r="B505" s="15" t="s">
        <v>129</v>
      </c>
      <c r="C505" s="20"/>
      <c r="D505" s="20"/>
    </row>
    <row r="506" spans="1:4" ht="13.5" customHeight="1">
      <c r="A506" s="5">
        <v>509</v>
      </c>
      <c r="B506" s="15" t="s">
        <v>130</v>
      </c>
      <c r="C506" s="20"/>
      <c r="D506" s="20"/>
    </row>
    <row r="507" spans="1:4" ht="13.5" customHeight="1">
      <c r="A507" s="5">
        <v>510</v>
      </c>
      <c r="B507" s="15" t="s">
        <v>131</v>
      </c>
      <c r="C507" s="20">
        <v>3150</v>
      </c>
      <c r="D507" s="20">
        <v>3150</v>
      </c>
    </row>
    <row r="508" spans="1:4" ht="15">
      <c r="A508" s="5">
        <v>511</v>
      </c>
      <c r="B508" s="4" t="s">
        <v>108</v>
      </c>
      <c r="C508" s="20">
        <f>C509+C510+C511</f>
        <v>0</v>
      </c>
      <c r="D508" s="20">
        <f>D509+D510+D511</f>
        <v>0</v>
      </c>
    </row>
    <row r="509" spans="1:4" ht="15">
      <c r="A509" s="5">
        <v>512</v>
      </c>
      <c r="B509" s="15" t="s">
        <v>129</v>
      </c>
      <c r="C509" s="20"/>
      <c r="D509" s="20"/>
    </row>
    <row r="510" spans="1:4" ht="15">
      <c r="A510" s="5">
        <v>513</v>
      </c>
      <c r="B510" s="15" t="s">
        <v>130</v>
      </c>
      <c r="C510" s="20"/>
      <c r="D510" s="20"/>
    </row>
    <row r="511" spans="1:4" ht="15">
      <c r="A511" s="5">
        <v>514</v>
      </c>
      <c r="B511" s="15" t="s">
        <v>131</v>
      </c>
      <c r="C511" s="20"/>
      <c r="D511" s="20"/>
    </row>
    <row r="512" spans="1:4" ht="15">
      <c r="A512" s="5">
        <v>515</v>
      </c>
      <c r="B512" s="4" t="s">
        <v>113</v>
      </c>
      <c r="C512" s="20">
        <f>C513+C514+C515</f>
        <v>0</v>
      </c>
      <c r="D512" s="20">
        <f>D513+D514+D515</f>
        <v>0</v>
      </c>
    </row>
    <row r="513" spans="1:4" ht="15">
      <c r="A513" s="5">
        <v>516</v>
      </c>
      <c r="B513" s="15" t="s">
        <v>129</v>
      </c>
      <c r="C513" s="20"/>
      <c r="D513" s="20"/>
    </row>
    <row r="514" spans="1:4" ht="15">
      <c r="A514" s="5">
        <v>517</v>
      </c>
      <c r="B514" s="15" t="s">
        <v>130</v>
      </c>
      <c r="C514" s="20"/>
      <c r="D514" s="20"/>
    </row>
    <row r="515" spans="1:4" ht="15">
      <c r="A515" s="5">
        <v>518</v>
      </c>
      <c r="B515" s="15" t="s">
        <v>131</v>
      </c>
      <c r="C515" s="20"/>
      <c r="D515" s="20"/>
    </row>
    <row r="516" spans="1:4" ht="30">
      <c r="A516" s="5">
        <v>519</v>
      </c>
      <c r="B516" s="4" t="s">
        <v>114</v>
      </c>
      <c r="C516" s="20">
        <f>C517+C518+C519</f>
        <v>0</v>
      </c>
      <c r="D516" s="20">
        <f>D517+D518+D519</f>
        <v>0</v>
      </c>
    </row>
    <row r="517" spans="1:4" ht="15">
      <c r="A517" s="5">
        <v>520</v>
      </c>
      <c r="B517" s="15" t="s">
        <v>129</v>
      </c>
      <c r="C517" s="20"/>
      <c r="D517" s="20"/>
    </row>
    <row r="518" spans="1:4" ht="15">
      <c r="A518" s="5">
        <v>521</v>
      </c>
      <c r="B518" s="15" t="s">
        <v>130</v>
      </c>
      <c r="C518" s="20"/>
      <c r="D518" s="20"/>
    </row>
    <row r="519" spans="1:4" ht="15">
      <c r="A519" s="5">
        <v>522</v>
      </c>
      <c r="B519" s="15" t="s">
        <v>131</v>
      </c>
      <c r="C519" s="20"/>
      <c r="D519" s="20"/>
    </row>
    <row r="520" spans="1:4" ht="30">
      <c r="A520" s="5">
        <v>523</v>
      </c>
      <c r="B520" s="4" t="s">
        <v>109</v>
      </c>
      <c r="C520" s="20">
        <f>C521+C522+C523</f>
        <v>0</v>
      </c>
      <c r="D520" s="20">
        <f>D521+D522+D523</f>
        <v>0</v>
      </c>
    </row>
    <row r="521" spans="1:4" ht="15">
      <c r="A521" s="5">
        <v>524</v>
      </c>
      <c r="B521" s="15" t="s">
        <v>129</v>
      </c>
      <c r="C521" s="20"/>
      <c r="D521" s="20"/>
    </row>
    <row r="522" spans="1:4" ht="15">
      <c r="A522" s="5">
        <v>525</v>
      </c>
      <c r="B522" s="15" t="s">
        <v>130</v>
      </c>
      <c r="C522" s="20"/>
      <c r="D522" s="20"/>
    </row>
    <row r="523" spans="1:4" ht="15">
      <c r="A523" s="5">
        <v>526</v>
      </c>
      <c r="B523" s="15" t="s">
        <v>131</v>
      </c>
      <c r="C523" s="20"/>
      <c r="D523" s="20"/>
    </row>
    <row r="524" spans="1:4" ht="15">
      <c r="A524" s="5">
        <v>527</v>
      </c>
      <c r="B524" s="4" t="s">
        <v>110</v>
      </c>
      <c r="C524" s="20">
        <f>C525+C526+C527</f>
        <v>32781</v>
      </c>
      <c r="D524" s="20">
        <f>D527</f>
        <v>28081</v>
      </c>
    </row>
    <row r="525" spans="1:4" ht="15">
      <c r="A525" s="5">
        <v>528</v>
      </c>
      <c r="B525" s="15" t="s">
        <v>129</v>
      </c>
      <c r="C525" s="20">
        <v>4700</v>
      </c>
      <c r="D525" s="20"/>
    </row>
    <row r="526" spans="1:4" ht="15">
      <c r="A526" s="5">
        <v>529</v>
      </c>
      <c r="B526" s="15" t="s">
        <v>130</v>
      </c>
      <c r="C526" s="20"/>
      <c r="D526" s="20"/>
    </row>
    <row r="527" spans="1:4" ht="15">
      <c r="A527" s="5">
        <v>530</v>
      </c>
      <c r="B527" s="15" t="s">
        <v>131</v>
      </c>
      <c r="C527" s="20">
        <v>28081</v>
      </c>
      <c r="D527" s="20">
        <v>28081</v>
      </c>
    </row>
    <row r="528" spans="1:4" ht="15">
      <c r="A528" s="5">
        <v>531</v>
      </c>
      <c r="B528" s="4" t="s">
        <v>12</v>
      </c>
      <c r="C528" s="20">
        <f>C529+C530+C531</f>
        <v>0</v>
      </c>
      <c r="D528" s="20">
        <f>D529+D530+D531</f>
        <v>0</v>
      </c>
    </row>
    <row r="529" spans="1:4" ht="15">
      <c r="A529" s="5">
        <v>532</v>
      </c>
      <c r="B529" s="15" t="s">
        <v>129</v>
      </c>
      <c r="C529" s="20"/>
      <c r="D529" s="20"/>
    </row>
    <row r="530" spans="1:4" ht="15">
      <c r="A530" s="5">
        <v>533</v>
      </c>
      <c r="B530" s="15" t="s">
        <v>130</v>
      </c>
      <c r="C530" s="20"/>
      <c r="D530" s="20"/>
    </row>
    <row r="531" spans="1:4" ht="15">
      <c r="A531" s="5">
        <v>534</v>
      </c>
      <c r="B531" s="15" t="s">
        <v>131</v>
      </c>
      <c r="C531" s="20"/>
      <c r="D531" s="20"/>
    </row>
    <row r="532" spans="1:4" ht="15">
      <c r="A532" s="5">
        <v>535</v>
      </c>
      <c r="B532" s="6" t="s">
        <v>111</v>
      </c>
      <c r="C532" s="19">
        <f>C533+C534+C535</f>
        <v>0</v>
      </c>
      <c r="D532" s="19">
        <f>D533+D534+D535</f>
        <v>0</v>
      </c>
    </row>
    <row r="533" spans="1:4" ht="15">
      <c r="A533" s="5">
        <v>536</v>
      </c>
      <c r="B533" s="14" t="s">
        <v>129</v>
      </c>
      <c r="C533" s="19"/>
      <c r="D533" s="19"/>
    </row>
    <row r="534" spans="1:4" ht="15">
      <c r="A534" s="5">
        <v>537</v>
      </c>
      <c r="B534" s="14" t="s">
        <v>130</v>
      </c>
      <c r="C534" s="19"/>
      <c r="D534" s="19"/>
    </row>
    <row r="535" spans="1:4" ht="15">
      <c r="A535" s="5">
        <v>538</v>
      </c>
      <c r="B535" s="14" t="s">
        <v>131</v>
      </c>
      <c r="C535" s="19"/>
      <c r="D535" s="19"/>
    </row>
    <row r="536" spans="1:4" ht="15">
      <c r="A536" s="5">
        <v>539</v>
      </c>
      <c r="B536" s="6" t="s">
        <v>112</v>
      </c>
      <c r="C536" s="19">
        <f>C537+C538+C539</f>
        <v>0</v>
      </c>
      <c r="D536" s="19">
        <f>D537+D538+D539</f>
        <v>0</v>
      </c>
    </row>
    <row r="537" spans="1:4" ht="15">
      <c r="A537" s="5">
        <v>540</v>
      </c>
      <c r="B537" s="14" t="s">
        <v>129</v>
      </c>
      <c r="C537" s="19"/>
      <c r="D537" s="19"/>
    </row>
    <row r="538" spans="1:4" ht="15">
      <c r="A538" s="5">
        <v>541</v>
      </c>
      <c r="B538" s="14" t="s">
        <v>130</v>
      </c>
      <c r="C538" s="19"/>
      <c r="D538" s="19"/>
    </row>
    <row r="539" spans="1:4" ht="15">
      <c r="A539" s="5">
        <v>542</v>
      </c>
      <c r="B539" s="14" t="s">
        <v>131</v>
      </c>
      <c r="C539" s="19"/>
      <c r="D539" s="19"/>
    </row>
    <row r="540" spans="1:4" ht="15">
      <c r="A540" s="5">
        <v>543</v>
      </c>
      <c r="B540" s="6" t="s">
        <v>126</v>
      </c>
      <c r="C540" s="19">
        <f>C541+C542+C543</f>
        <v>0</v>
      </c>
      <c r="D540" s="19">
        <f>D541+D542+D543</f>
        <v>0</v>
      </c>
    </row>
    <row r="541" spans="1:4" ht="15">
      <c r="A541" s="5">
        <v>544</v>
      </c>
      <c r="B541" s="14" t="s">
        <v>129</v>
      </c>
      <c r="C541" s="19"/>
      <c r="D541" s="19"/>
    </row>
    <row r="542" spans="1:4" ht="15">
      <c r="A542" s="5">
        <v>545</v>
      </c>
      <c r="B542" s="14" t="s">
        <v>130</v>
      </c>
      <c r="C542" s="19"/>
      <c r="D542" s="19"/>
    </row>
    <row r="543" spans="1:4" ht="15">
      <c r="A543" s="5">
        <v>546</v>
      </c>
      <c r="B543" s="14" t="s">
        <v>131</v>
      </c>
      <c r="C543" s="19"/>
      <c r="D543" s="19"/>
    </row>
    <row r="544" spans="3:4" ht="15">
      <c r="C544" s="21"/>
      <c r="D544" s="22"/>
    </row>
  </sheetData>
  <sheetProtection/>
  <mergeCells count="3">
    <mergeCell ref="A2:D2"/>
    <mergeCell ref="A1:D1"/>
    <mergeCell ref="E5:E7"/>
  </mergeCells>
  <printOptions horizontalCentered="1"/>
  <pageMargins left="0.7874015748031497" right="0.1968503937007874" top="0.5905511811023623" bottom="0.5905511811023623" header="0.31496062992125984" footer="0.31496062992125984"/>
  <pageSetup fitToHeight="10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Lebedev</dc:creator>
  <cp:keywords/>
  <dc:description/>
  <cp:lastModifiedBy>User</cp:lastModifiedBy>
  <cp:lastPrinted>2012-11-06T13:10:17Z</cp:lastPrinted>
  <dcterms:created xsi:type="dcterms:W3CDTF">2012-11-01T09:51:20Z</dcterms:created>
  <dcterms:modified xsi:type="dcterms:W3CDTF">2015-07-02T20:28:57Z</dcterms:modified>
  <cp:category/>
  <cp:version/>
  <cp:contentType/>
  <cp:contentStatus/>
</cp:coreProperties>
</file>