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10" windowHeight="86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<sst xmlns="http://schemas.openxmlformats.org/spreadsheetml/2006/main" count="43" uniqueCount="22">
  <si>
    <t>СПРАВКА к балансу</t>
  </si>
  <si>
    <t>по заключению счетов бюджетного учета отчетного финансового года</t>
  </si>
  <si>
    <t>Номер счета бюджетного учета</t>
  </si>
  <si>
    <t>Остаток на 1 января (до заключительных записей)</t>
  </si>
  <si>
    <t>Заключительные записи по счету</t>
  </si>
  <si>
    <t>номер счета 040103000</t>
  </si>
  <si>
    <t>номер счета   040203000</t>
  </si>
  <si>
    <t>бюджетные средства</t>
  </si>
  <si>
    <t>внебюджетные ср-ва</t>
  </si>
  <si>
    <t>по дебету</t>
  </si>
  <si>
    <t>по кредиту</t>
  </si>
  <si>
    <t xml:space="preserve">    ИТОГО</t>
  </si>
  <si>
    <t>Приложение № 1</t>
  </si>
  <si>
    <t>к письму главного финансового</t>
  </si>
  <si>
    <t>управления от __________№05-01-28</t>
  </si>
  <si>
    <t>Руководитель</t>
  </si>
  <si>
    <t>___________________</t>
  </si>
  <si>
    <t>_________________________</t>
  </si>
  <si>
    <t>Главный бухгалтер</t>
  </si>
  <si>
    <t>Поселения</t>
  </si>
  <si>
    <t>Остаток на 01.01.2015 года</t>
  </si>
  <si>
    <t>Новохоперского муниципального района за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</si>
</sst>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justify" vertical="top"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1">
          <cell r="H1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7">
      <pane xSplit="2" topLeftCell="G1" activePane="topRight" state="frozen"/>
      <selection pane="topLeft" activeCell="A4" sqref="A4"/>
      <selection pane="topRight" activeCell="E21" sqref="E21"/>
    </sheetView>
  </sheetViews>
  <sheetFormatPr defaultColWidth="9.00390625" defaultRowHeight="12.75" outlineLevelCol="1"/>
  <cols>
    <col min="1" max="1" width="11.375" style="0" customWidth="1"/>
    <col min="2" max="2" width="2.875" style="0" customWidth="1"/>
    <col min="3" max="3" width="14.25390625" style="0" customWidth="1"/>
    <col min="4" max="4" width="15.00390625" style="0" customWidth="1"/>
    <col min="5" max="5" width="11.75390625" style="0" customWidth="1"/>
    <col min="6" max="6" width="14.875" style="0" customWidth="1"/>
    <col min="7" max="7" width="12.25390625" style="0" customWidth="1" outlineLevel="1"/>
    <col min="8" max="8" width="12.875" style="0" customWidth="1" outlineLevel="1"/>
    <col min="9" max="9" width="11.625" style="0" customWidth="1" outlineLevel="1"/>
    <col min="10" max="10" width="13.125" style="0" customWidth="1" outlineLevel="1"/>
    <col min="11" max="11" width="13.75390625" style="0" customWidth="1" outlineLevel="1"/>
    <col min="12" max="12" width="15.625" style="0" customWidth="1" outlineLevel="1"/>
    <col min="13" max="13" width="12.00390625" style="0" customWidth="1"/>
    <col min="14" max="14" width="14.75390625" style="0" customWidth="1"/>
    <col min="15" max="15" width="16.25390625" style="0" customWidth="1"/>
    <col min="16" max="16" width="14.75390625" style="0" customWidth="1"/>
    <col min="17" max="17" width="12.25390625" style="0" customWidth="1"/>
    <col min="18" max="18" width="13.25390625" style="0" customWidth="1"/>
  </cols>
  <sheetData>
    <row r="1" spans="1:4" ht="15.75">
      <c r="A1" s="1"/>
      <c r="B1" s="1"/>
      <c r="C1" s="20" t="s">
        <v>19</v>
      </c>
      <c r="D1" s="20"/>
    </row>
    <row r="2" spans="1:13" ht="15.75">
      <c r="A2" s="19"/>
      <c r="B2" s="1"/>
      <c r="C2" s="20" t="s">
        <v>21</v>
      </c>
      <c r="M2" s="2" t="s">
        <v>12</v>
      </c>
    </row>
    <row r="3" spans="1:13" ht="15.75">
      <c r="A3" s="1"/>
      <c r="B3" s="1"/>
      <c r="M3" s="2" t="s">
        <v>13</v>
      </c>
    </row>
    <row r="4" spans="1:13" ht="15.75">
      <c r="A4" s="1"/>
      <c r="B4" s="1"/>
      <c r="M4" t="s">
        <v>14</v>
      </c>
    </row>
    <row r="5" spans="3:10" ht="15.75">
      <c r="C5" s="3"/>
      <c r="J5" s="3" t="s">
        <v>0</v>
      </c>
    </row>
    <row r="6" spans="1:9" ht="15.75">
      <c r="A6" s="3"/>
      <c r="B6" s="3"/>
      <c r="I6" s="3" t="s">
        <v>1</v>
      </c>
    </row>
    <row r="7" spans="1:3" ht="16.5" thickBot="1">
      <c r="A7" s="3"/>
      <c r="B7" s="3"/>
      <c r="C7" s="21"/>
    </row>
    <row r="8" spans="1:18" ht="13.5" thickBot="1">
      <c r="A8" s="25" t="s">
        <v>2</v>
      </c>
      <c r="B8" s="9"/>
      <c r="C8" s="28" t="s">
        <v>3</v>
      </c>
      <c r="D8" s="29"/>
      <c r="E8" s="29"/>
      <c r="F8" s="30"/>
      <c r="G8" s="34"/>
      <c r="H8" s="35"/>
      <c r="I8" s="35"/>
      <c r="J8" s="36"/>
      <c r="K8" s="37" t="s">
        <v>4</v>
      </c>
      <c r="L8" s="38"/>
      <c r="M8" s="38"/>
      <c r="N8" s="38"/>
      <c r="O8" s="38"/>
      <c r="P8" s="38"/>
      <c r="Q8" s="38"/>
      <c r="R8" s="39"/>
    </row>
    <row r="9" spans="1:18" ht="13.5" thickBot="1">
      <c r="A9" s="26"/>
      <c r="B9" s="12"/>
      <c r="C9" s="31"/>
      <c r="D9" s="32"/>
      <c r="E9" s="32"/>
      <c r="F9" s="33"/>
      <c r="G9" s="34"/>
      <c r="H9" s="35"/>
      <c r="I9" s="35"/>
      <c r="J9" s="36"/>
      <c r="K9" s="23" t="s">
        <v>5</v>
      </c>
      <c r="L9" s="40"/>
      <c r="M9" s="40"/>
      <c r="N9" s="24"/>
      <c r="O9" s="23" t="s">
        <v>6</v>
      </c>
      <c r="P9" s="40"/>
      <c r="Q9" s="40"/>
      <c r="R9" s="24"/>
    </row>
    <row r="10" spans="1:18" ht="13.5" thickBot="1">
      <c r="A10" s="26"/>
      <c r="B10" s="12"/>
      <c r="C10" s="23" t="s">
        <v>7</v>
      </c>
      <c r="D10" s="24"/>
      <c r="E10" s="23" t="s">
        <v>8</v>
      </c>
      <c r="F10" s="24"/>
      <c r="G10" s="23" t="s">
        <v>7</v>
      </c>
      <c r="H10" s="24"/>
      <c r="I10" s="23" t="s">
        <v>8</v>
      </c>
      <c r="J10" s="24"/>
      <c r="K10" s="23" t="s">
        <v>7</v>
      </c>
      <c r="L10" s="24"/>
      <c r="M10" s="23" t="s">
        <v>8</v>
      </c>
      <c r="N10" s="24"/>
      <c r="O10" s="23" t="s">
        <v>7</v>
      </c>
      <c r="P10" s="24"/>
      <c r="Q10" s="23" t="s">
        <v>8</v>
      </c>
      <c r="R10" s="24"/>
    </row>
    <row r="11" spans="1:18" ht="13.5" thickBot="1">
      <c r="A11" s="27"/>
      <c r="B11" s="4"/>
      <c r="C11" s="4" t="s">
        <v>9</v>
      </c>
      <c r="D11" s="5" t="s">
        <v>10</v>
      </c>
      <c r="E11" s="4" t="s">
        <v>9</v>
      </c>
      <c r="F11" s="5" t="s">
        <v>10</v>
      </c>
      <c r="G11" s="5" t="s">
        <v>9</v>
      </c>
      <c r="H11" s="5" t="s">
        <v>10</v>
      </c>
      <c r="I11" s="5" t="s">
        <v>9</v>
      </c>
      <c r="J11" s="5" t="s">
        <v>10</v>
      </c>
      <c r="K11" s="5" t="s">
        <v>9</v>
      </c>
      <c r="L11" s="5" t="s">
        <v>10</v>
      </c>
      <c r="M11" s="5" t="s">
        <v>9</v>
      </c>
      <c r="N11" s="5" t="s">
        <v>10</v>
      </c>
      <c r="O11" s="5" t="s">
        <v>9</v>
      </c>
      <c r="P11" s="5" t="s">
        <v>10</v>
      </c>
      <c r="Q11" s="5" t="s">
        <v>9</v>
      </c>
      <c r="R11" s="5" t="s">
        <v>10</v>
      </c>
    </row>
    <row r="12" spans="1:18" ht="13.5" thickBot="1">
      <c r="A12" s="6">
        <v>1</v>
      </c>
      <c r="B12" s="4">
        <v>21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</row>
    <row r="13" spans="1:18" ht="13.5" thickBot="1">
      <c r="A13" s="7">
        <v>210002000</v>
      </c>
      <c r="B13" s="8">
        <v>1</v>
      </c>
      <c r="C13" s="10">
        <v>4572467.21</v>
      </c>
      <c r="D13" s="11"/>
      <c r="E13" s="11">
        <f>'[1]Лист1'!$H$151</f>
        <v>0</v>
      </c>
      <c r="F13" s="11"/>
      <c r="G13" s="11"/>
      <c r="H13" s="10">
        <f>C13</f>
        <v>4572467.21</v>
      </c>
      <c r="I13" s="11">
        <f>E13</f>
        <v>0</v>
      </c>
      <c r="J13" s="11"/>
      <c r="K13" s="11">
        <f>C13</f>
        <v>4572467.21</v>
      </c>
      <c r="L13" s="22"/>
      <c r="M13" s="11"/>
      <c r="N13" s="11">
        <f>I13</f>
        <v>0</v>
      </c>
      <c r="O13" s="11"/>
      <c r="P13" s="11"/>
      <c r="Q13" s="11"/>
      <c r="R13" s="11"/>
    </row>
    <row r="14" spans="1:18" ht="13.5" thickBot="1">
      <c r="A14" s="7">
        <v>30404000</v>
      </c>
      <c r="B14" s="8">
        <v>2</v>
      </c>
      <c r="C14" s="11"/>
      <c r="D14" s="11">
        <f>'[1]Лист1'!$G$239</f>
        <v>0</v>
      </c>
      <c r="E14" s="11"/>
      <c r="F14" s="11"/>
      <c r="G14" s="11">
        <f>D14</f>
        <v>0</v>
      </c>
      <c r="H14" s="11"/>
      <c r="I14" s="11">
        <f>F14</f>
        <v>0</v>
      </c>
      <c r="J14" s="11"/>
      <c r="K14" s="11">
        <f>G14</f>
        <v>0</v>
      </c>
      <c r="L14" s="11"/>
      <c r="M14" s="11">
        <f>F14</f>
        <v>0</v>
      </c>
      <c r="N14" s="11"/>
      <c r="O14" s="11"/>
      <c r="P14" s="11"/>
      <c r="Q14" s="11"/>
      <c r="R14" s="11"/>
    </row>
    <row r="15" spans="1:18" ht="13.5" thickBot="1">
      <c r="A15" s="7">
        <v>30405000</v>
      </c>
      <c r="B15" s="8">
        <v>3</v>
      </c>
      <c r="C15" s="11"/>
      <c r="D15" s="11">
        <v>4572467.21</v>
      </c>
      <c r="E15" s="11"/>
      <c r="F15" s="11"/>
      <c r="G15" s="11">
        <f>D15</f>
        <v>4572467.21</v>
      </c>
      <c r="H15" s="11"/>
      <c r="I15" s="11"/>
      <c r="J15" s="11"/>
      <c r="K15" s="11"/>
      <c r="L15" s="11">
        <f>D15</f>
        <v>4572467.21</v>
      </c>
      <c r="M15" s="11"/>
      <c r="N15" s="11"/>
      <c r="O15" s="11"/>
      <c r="P15" s="11"/>
      <c r="Q15" s="11"/>
      <c r="R15" s="11"/>
    </row>
    <row r="16" spans="1:18" ht="13.5" thickBot="1">
      <c r="A16" s="7">
        <v>40101100</v>
      </c>
      <c r="B16" s="8">
        <v>4</v>
      </c>
      <c r="C16" s="11"/>
      <c r="D16" s="11">
        <v>4902671.39</v>
      </c>
      <c r="E16" s="11"/>
      <c r="F16" s="11">
        <f>'[1]Лист1'!$H$247</f>
        <v>0</v>
      </c>
      <c r="G16" s="11">
        <f>D16</f>
        <v>4902671.39</v>
      </c>
      <c r="H16" s="11"/>
      <c r="I16" s="11">
        <f>F16</f>
        <v>0</v>
      </c>
      <c r="J16" s="11"/>
      <c r="K16" s="11"/>
      <c r="L16" s="11">
        <f>D16</f>
        <v>4902671.39</v>
      </c>
      <c r="M16" s="11">
        <f>F16</f>
        <v>0</v>
      </c>
      <c r="N16" s="11"/>
      <c r="O16" s="11"/>
      <c r="P16" s="11"/>
      <c r="Q16" s="11"/>
      <c r="R16" s="11"/>
    </row>
    <row r="17" spans="1:18" ht="13.5" thickBot="1">
      <c r="A17" s="7">
        <v>40101200</v>
      </c>
      <c r="B17" s="8">
        <v>5</v>
      </c>
      <c r="C17" s="11">
        <v>4753354.51</v>
      </c>
      <c r="D17" s="11"/>
      <c r="E17" s="11">
        <f>'[1]Лист1'!$H$248</f>
        <v>0</v>
      </c>
      <c r="F17" s="11"/>
      <c r="G17" s="11"/>
      <c r="H17" s="11">
        <f>C17</f>
        <v>4753354.51</v>
      </c>
      <c r="I17" s="11"/>
      <c r="J17" s="11">
        <f>E17</f>
        <v>0</v>
      </c>
      <c r="K17" s="11">
        <f>C17</f>
        <v>4753354.51</v>
      </c>
      <c r="L17" s="11"/>
      <c r="M17" s="11"/>
      <c r="N17" s="11">
        <f>E17</f>
        <v>0</v>
      </c>
      <c r="O17" s="11"/>
      <c r="P17" s="11"/>
      <c r="Q17" s="11"/>
      <c r="R17" s="11"/>
    </row>
    <row r="18" spans="1:18" ht="13.5" thickBot="1">
      <c r="A18" s="7">
        <v>40103000</v>
      </c>
      <c r="B18" s="8">
        <v>6</v>
      </c>
      <c r="C18" s="11"/>
      <c r="D18" s="11">
        <v>7896677.86</v>
      </c>
      <c r="E18" s="11">
        <f>'[1]Лист1'!$H$249</f>
        <v>0</v>
      </c>
      <c r="F18" s="11"/>
      <c r="G18" s="11">
        <f>D18</f>
        <v>7896677.86</v>
      </c>
      <c r="H18" s="11">
        <f>C18</f>
        <v>0</v>
      </c>
      <c r="I18" s="11">
        <f>F18</f>
        <v>0</v>
      </c>
      <c r="J18" s="11">
        <f>E18</f>
        <v>0</v>
      </c>
      <c r="K18" s="11"/>
      <c r="L18" s="11">
        <f>D18</f>
        <v>7896677.86</v>
      </c>
      <c r="M18" s="11">
        <f>I18</f>
        <v>0</v>
      </c>
      <c r="N18" s="11">
        <f>J18</f>
        <v>0</v>
      </c>
      <c r="O18" s="11"/>
      <c r="P18" s="11"/>
      <c r="Q18" s="11"/>
      <c r="R18" s="11"/>
    </row>
    <row r="19" spans="1:18" ht="13.5" thickBot="1">
      <c r="A19" s="7">
        <v>40201100</v>
      </c>
      <c r="B19" s="8">
        <v>7</v>
      </c>
      <c r="C19" s="11"/>
      <c r="D19" s="11">
        <v>4902671.39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>D19</f>
        <v>4902671.39</v>
      </c>
      <c r="P19" s="11"/>
      <c r="Q19" s="11"/>
      <c r="R19" s="11"/>
    </row>
    <row r="20" spans="1:18" ht="13.5" thickBot="1">
      <c r="A20" s="7">
        <v>40201200</v>
      </c>
      <c r="B20" s="8">
        <v>8</v>
      </c>
      <c r="C20" s="11">
        <v>4176467.21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f>C20</f>
        <v>4176467.21</v>
      </c>
      <c r="Q20" s="11"/>
      <c r="R20" s="11"/>
    </row>
    <row r="21" spans="1:18" ht="13.5" thickBot="1">
      <c r="A21" s="7">
        <v>40201300</v>
      </c>
      <c r="B21" s="8">
        <v>9</v>
      </c>
      <c r="C21" s="11">
        <f>'[2]Лист1'!$G$271</f>
        <v>0</v>
      </c>
      <c r="D21" s="11"/>
      <c r="E21" s="11"/>
      <c r="F21" s="11"/>
      <c r="G21" s="11"/>
      <c r="H21" s="11">
        <f>C21</f>
        <v>0</v>
      </c>
      <c r="I21" s="11"/>
      <c r="J21" s="11"/>
      <c r="K21" s="11"/>
      <c r="L21" s="11"/>
      <c r="M21" s="11"/>
      <c r="N21" s="11"/>
      <c r="O21" s="11"/>
      <c r="P21" s="11">
        <f>C21</f>
        <v>0</v>
      </c>
      <c r="Q21" s="11"/>
      <c r="R21" s="11"/>
    </row>
    <row r="22" spans="1:18" ht="13.5" thickBot="1">
      <c r="A22" s="7">
        <v>40201400</v>
      </c>
      <c r="B22" s="8">
        <v>10</v>
      </c>
      <c r="C22" s="11"/>
      <c r="D22" s="11">
        <f>'[2]Лист1'!$G$267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>D22</f>
        <v>0</v>
      </c>
      <c r="P22" s="11"/>
      <c r="Q22" s="11"/>
      <c r="R22" s="11"/>
    </row>
    <row r="23" spans="1:18" ht="13.5" thickBot="1">
      <c r="A23" s="7">
        <v>40201500</v>
      </c>
      <c r="B23" s="8">
        <v>11</v>
      </c>
      <c r="C23" s="11">
        <f>'[2]Лист1'!$G$272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3.5" thickBot="1">
      <c r="A24" s="7">
        <v>40201600</v>
      </c>
      <c r="B24" s="8">
        <v>12</v>
      </c>
      <c r="C24" s="11"/>
      <c r="D24" s="11">
        <f>'[2]Лист1'!$G$268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3.5" thickBot="1">
      <c r="A25" s="7">
        <v>40201700</v>
      </c>
      <c r="B25" s="8">
        <v>13</v>
      </c>
      <c r="C25" s="11"/>
      <c r="D25" s="11">
        <v>396000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>D25</f>
        <v>396000</v>
      </c>
      <c r="P25" s="11"/>
      <c r="Q25" s="11"/>
      <c r="R25" s="11"/>
    </row>
    <row r="26" spans="1:18" ht="13.5" thickBot="1">
      <c r="A26" s="7">
        <v>40201800</v>
      </c>
      <c r="B26" s="8">
        <v>14</v>
      </c>
      <c r="C26" s="11">
        <v>396000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f>C26</f>
        <v>396000</v>
      </c>
      <c r="Q26" s="11"/>
      <c r="R26" s="11"/>
    </row>
    <row r="27" spans="1:18" ht="13.5" thickBot="1">
      <c r="A27" s="7">
        <v>40203000</v>
      </c>
      <c r="B27" s="8">
        <v>15</v>
      </c>
      <c r="C27" s="11">
        <v>285093.64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C27</f>
        <v>285093.64</v>
      </c>
      <c r="P27" s="11">
        <f>D27</f>
        <v>0</v>
      </c>
      <c r="Q27" s="11"/>
      <c r="R27" s="11"/>
    </row>
    <row r="28" spans="1:18" ht="13.5" thickBot="1">
      <c r="A28" s="7" t="s">
        <v>11</v>
      </c>
      <c r="B28" s="8">
        <v>16</v>
      </c>
      <c r="C28" s="11">
        <f>SUM(C13:C27)</f>
        <v>14183382.57</v>
      </c>
      <c r="D28" s="11">
        <f>SUM(D15:D27)</f>
        <v>22670487.85</v>
      </c>
      <c r="E28" s="11">
        <f aca="true" t="shared" si="0" ref="E28:J28">SUM(E13:E27)</f>
        <v>0</v>
      </c>
      <c r="F28" s="11">
        <f t="shared" si="0"/>
        <v>0</v>
      </c>
      <c r="G28" s="11">
        <f t="shared" si="0"/>
        <v>17371816.46</v>
      </c>
      <c r="H28" s="11">
        <f t="shared" si="0"/>
        <v>9325821.719999999</v>
      </c>
      <c r="I28" s="11">
        <f t="shared" si="0"/>
        <v>0</v>
      </c>
      <c r="J28" s="11">
        <f t="shared" si="0"/>
        <v>0</v>
      </c>
      <c r="K28" s="11">
        <f aca="true" t="shared" si="1" ref="K28:P28">SUM(K13:K27)</f>
        <v>9325821.719999999</v>
      </c>
      <c r="L28" s="11">
        <f t="shared" si="1"/>
        <v>17371816.46</v>
      </c>
      <c r="M28" s="11">
        <f t="shared" si="1"/>
        <v>0</v>
      </c>
      <c r="N28" s="11">
        <f t="shared" si="1"/>
        <v>0</v>
      </c>
      <c r="O28" s="13">
        <f t="shared" si="1"/>
        <v>5583765.029999999</v>
      </c>
      <c r="P28" s="11">
        <f t="shared" si="1"/>
        <v>4572467.21</v>
      </c>
      <c r="Q28" s="11"/>
      <c r="R28" s="11"/>
    </row>
    <row r="29" spans="1:18" ht="63.75" thickBot="1">
      <c r="A29" s="15" t="s">
        <v>20</v>
      </c>
      <c r="B29" s="15"/>
      <c r="C29" s="16"/>
      <c r="D29" s="17">
        <f>C18+D16+D15+D14-C13-C17</f>
        <v>149316.8799999999</v>
      </c>
      <c r="E29" s="18"/>
      <c r="F29" s="17">
        <f>E28-F28</f>
        <v>0</v>
      </c>
      <c r="G29" s="18"/>
      <c r="H29" s="18"/>
      <c r="I29" s="18"/>
      <c r="J29" s="18"/>
      <c r="K29" s="18"/>
      <c r="L29" s="17">
        <f>L28-K28</f>
        <v>8045994.740000002</v>
      </c>
      <c r="M29" s="18"/>
      <c r="N29" s="17">
        <f>M28-N28</f>
        <v>0</v>
      </c>
      <c r="O29" s="17"/>
      <c r="P29" s="17">
        <f>O28-P28</f>
        <v>1011297.8199999994</v>
      </c>
      <c r="Q29" s="18"/>
      <c r="R29" s="18"/>
    </row>
    <row r="30" spans="1:12" ht="15.75">
      <c r="A30" s="1"/>
      <c r="B30" s="1"/>
      <c r="L30" s="14"/>
    </row>
    <row r="31" spans="1:16" ht="15.75">
      <c r="A31" s="1"/>
      <c r="B31" s="1"/>
      <c r="C31" s="14"/>
      <c r="D31" s="14"/>
      <c r="P31" s="14"/>
    </row>
    <row r="32" spans="1:12" ht="15.75">
      <c r="A32" s="1"/>
      <c r="B32" s="1"/>
      <c r="D32" s="14"/>
      <c r="E32" t="s">
        <v>15</v>
      </c>
      <c r="H32" t="s">
        <v>16</v>
      </c>
      <c r="L32" s="14"/>
    </row>
    <row r="33" spans="1:12" ht="15.75">
      <c r="A33" s="1"/>
      <c r="B33" s="1"/>
      <c r="D33" s="14"/>
      <c r="L33" s="14"/>
    </row>
    <row r="34" spans="1:12" ht="15.75">
      <c r="A34" s="1"/>
      <c r="B34" s="1"/>
      <c r="C34" s="14"/>
      <c r="D34" s="14"/>
      <c r="E34" t="s">
        <v>18</v>
      </c>
      <c r="H34" t="s">
        <v>16</v>
      </c>
      <c r="L34" t="s">
        <v>17</v>
      </c>
    </row>
    <row r="35" spans="1:6" ht="15.75">
      <c r="A35" s="1"/>
      <c r="B35" s="1"/>
      <c r="D35" s="14"/>
      <c r="F35" s="14"/>
    </row>
    <row r="36" spans="1:2" ht="15.75">
      <c r="A36" s="1"/>
      <c r="B36" s="1"/>
    </row>
    <row r="37" spans="1:2" ht="15.75">
      <c r="A37" s="1"/>
      <c r="B37" s="1"/>
    </row>
    <row r="38" spans="1:4" ht="15.75">
      <c r="A38" s="1"/>
      <c r="B38" s="1"/>
      <c r="D38" s="14"/>
    </row>
    <row r="39" spans="1:2" ht="15.75">
      <c r="A39" s="1"/>
      <c r="B39" s="1"/>
    </row>
  </sheetData>
  <sheetProtection/>
  <mergeCells count="15">
    <mergeCell ref="K9:N9"/>
    <mergeCell ref="O9:R9"/>
    <mergeCell ref="C10:D10"/>
    <mergeCell ref="E10:F10"/>
    <mergeCell ref="G10:H10"/>
    <mergeCell ref="Q10:R10"/>
    <mergeCell ref="I10:J10"/>
    <mergeCell ref="K10:L10"/>
    <mergeCell ref="M10:N10"/>
    <mergeCell ref="O10:P10"/>
    <mergeCell ref="A8:A11"/>
    <mergeCell ref="C8:F9"/>
    <mergeCell ref="G8:J8"/>
    <mergeCell ref="K8:R8"/>
    <mergeCell ref="G9:J9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2013-04-08T07:42:30Z</cp:lastPrinted>
  <dcterms:created xsi:type="dcterms:W3CDTF">2006-01-19T05:49:52Z</dcterms:created>
  <dcterms:modified xsi:type="dcterms:W3CDTF">2016-01-19T13:58:37Z</dcterms:modified>
  <cp:category/>
  <cp:version/>
  <cp:contentType/>
  <cp:contentStatus/>
</cp:coreProperties>
</file>